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320" windowHeight="6285" firstSheet="4" activeTab="12"/>
  </bookViews>
  <sheets>
    <sheet name="Létszám" sheetId="1" r:id="rId1"/>
    <sheet name="Fej.kez." sheetId="2" r:id="rId2"/>
    <sheet name=" lakás" sheetId="3" r:id="rId3"/>
    <sheet name="Pénzátad" sheetId="4" r:id="rId4"/>
    <sheet name="Pénzátvét" sheetId="5" r:id="rId5"/>
    <sheet name="Befekt" sheetId="6" r:id="rId6"/>
    <sheet name="Int.beruh" sheetId="7" r:id="rId7"/>
    <sheet name="Felúj. Korm.ber" sheetId="8" r:id="rId8"/>
    <sheet name="Köt.váll" sheetId="9" r:id="rId9"/>
    <sheet name="Ár és belvízv." sheetId="10" r:id="rId10"/>
    <sheet name="Nemzetk.t." sheetId="11" r:id="rId11"/>
    <sheet name="II.-A sz. melléklet ind" sheetId="12" r:id="rId12"/>
    <sheet name="II-2B sz. melléklet ind." sheetId="13" r:id="rId13"/>
    <sheet name="ei.-mar. elsz. KÖVIZIG alap-vál" sheetId="14" r:id="rId14"/>
  </sheets>
  <definedNames>
    <definedName name="agazat">#N/A</definedName>
    <definedName name="alcim">#N/A</definedName>
    <definedName name="cim">#N/A</definedName>
    <definedName name="efo1">#N/A</definedName>
    <definedName name="efo2">#N/A</definedName>
    <definedName name="efo3">#N/A</definedName>
    <definedName name="efo4">#N/A</definedName>
    <definedName name="eloi">#N/A</definedName>
    <definedName name="fej">#N/A</definedName>
    <definedName name="hit1">#N/A</definedName>
    <definedName name="hit2">#N/A</definedName>
    <definedName name="hit3">#N/A</definedName>
    <definedName name="hit4">#N/A</definedName>
    <definedName name="kim">#N/A</definedName>
    <definedName name="kv1">#N/A</definedName>
    <definedName name="kv2">#N/A</definedName>
    <definedName name="kv3">#N/A</definedName>
    <definedName name="kv4">#N/A</definedName>
    <definedName name="oh1">#N/A</definedName>
    <definedName name="oh2">#N/A</definedName>
    <definedName name="oh3">#N/A</definedName>
    <definedName name="oh4">#N/A</definedName>
    <definedName name="sf1">#N/A</definedName>
    <definedName name="sf2">#N/A</definedName>
    <definedName name="sf3">#N/A</definedName>
    <definedName name="sf4">#N/A</definedName>
  </definedNames>
  <calcPr fullCalcOnLoad="1"/>
</workbook>
</file>

<file path=xl/sharedStrings.xml><?xml version="1.0" encoding="utf-8"?>
<sst xmlns="http://schemas.openxmlformats.org/spreadsheetml/2006/main" count="420" uniqueCount="314">
  <si>
    <t>ezer forintban</t>
  </si>
  <si>
    <t>Összesen</t>
  </si>
  <si>
    <t>A jelű tábla</t>
  </si>
  <si>
    <t>Átlaglétszám és álláshelyek alakulása</t>
  </si>
  <si>
    <t>Betöltött álláshely</t>
  </si>
  <si>
    <t>Üres álláshely</t>
  </si>
  <si>
    <t>Köztisztviselők, közalkalmazottak</t>
  </si>
  <si>
    <t>Teljes munkaidős</t>
  </si>
  <si>
    <t>Részmunkaidős</t>
  </si>
  <si>
    <t>Nyugdíjas</t>
  </si>
  <si>
    <t>Mt. alapján foglalkoztatottak</t>
  </si>
  <si>
    <t>Összes foglalkoztatott</t>
  </si>
  <si>
    <t>Összesen:</t>
  </si>
  <si>
    <t>Átlaglétszám tényleges</t>
  </si>
  <si>
    <t>ebből</t>
  </si>
  <si>
    <t>Minimálbér alapján foglalkoztatottak  felsőfokú végzettségűek</t>
  </si>
  <si>
    <t xml:space="preserve">                                                        középfokú végzettségűek</t>
  </si>
  <si>
    <t>Felsőfokú végzettségű</t>
  </si>
  <si>
    <t>Középfokú végzettségű</t>
  </si>
  <si>
    <t>Alsófokú végzettségű</t>
  </si>
  <si>
    <t>Önkéntes nyugdíjpénztári tagok száma</t>
  </si>
  <si>
    <t>fő</t>
  </si>
  <si>
    <t>Teljesítés</t>
  </si>
  <si>
    <t>C jelű tábla</t>
  </si>
  <si>
    <t>(központi beruházások nélkül)</t>
  </si>
  <si>
    <t>Fejezeti kezelésű előirányzat megnevezése</t>
  </si>
  <si>
    <t>Maradvány</t>
  </si>
  <si>
    <t>Nem feladatfinanszírozásba vont:</t>
  </si>
  <si>
    <t>Feladatfinanszírozásba vont:</t>
  </si>
  <si>
    <t>Előirányzatok összesen</t>
  </si>
  <si>
    <t>D jelű tábla</t>
  </si>
  <si>
    <t>Lakásépítés, lakásvásárlás támogatása</t>
  </si>
  <si>
    <t>Lakásépítési, lakásvásárlási számla nyitó (előző évi záró) egyenlege</t>
  </si>
  <si>
    <t>Saját költségvetési forrásból a lakásépítési keret növelése</t>
  </si>
  <si>
    <t>Saját költségvetésbe visszapótlás miatt a keret csökkentése</t>
  </si>
  <si>
    <t>Visszatörlesztések, kamatok összesen</t>
  </si>
  <si>
    <t>Kezelési költség, egyéb elszámolt kiadások</t>
  </si>
  <si>
    <t>Lakásépítési, lakásvásárlási számla záró egyenlege</t>
  </si>
  <si>
    <t>Módosított előirányzat</t>
  </si>
  <si>
    <t>E jelű tábla</t>
  </si>
  <si>
    <t>Átadott pénzeszközök</t>
  </si>
  <si>
    <t>Átvevő intézmény, szervezet, fejezeti kezelésű előirányzat megnevezése</t>
  </si>
  <si>
    <t>Átadott pénzeszköz célja, rendeltetése</t>
  </si>
  <si>
    <t>Összege</t>
  </si>
  <si>
    <t>1. Működési célra átadott pénzeszközök fejezeten belül</t>
  </si>
  <si>
    <t>2. Működési célra átadott pénzeszközök fejezeten kívülre</t>
  </si>
  <si>
    <t>3. Felhalmozási célra átadott pénzeszközök fejezeten belül</t>
  </si>
  <si>
    <t>4. Felhalmozási célra átadott pénzeszközök fejezeten kívülre</t>
  </si>
  <si>
    <t>Átvett pénzeszközök</t>
  </si>
  <si>
    <t>F/1 jelű tábla</t>
  </si>
  <si>
    <t>Átadó intézmény, szervezet, fejezeti kezelésű előirányzat megnevezése</t>
  </si>
  <si>
    <t>Átvett pénzeszköz célja, rendeltetése</t>
  </si>
  <si>
    <t>1. Működési célra átvett pénzeszközök fejezeten belül</t>
  </si>
  <si>
    <t>3. Felhalmozási célra átvett pénzeszközök fejezeten belül</t>
  </si>
  <si>
    <t>4. Felhalmozási célra átvett pénzeszközök fejezeten kívül</t>
  </si>
  <si>
    <t>Vállalkozási tevékenység bevételeinek bemutatása</t>
  </si>
  <si>
    <t>Jogcím, feladat (szerződés) megnevezése</t>
  </si>
  <si>
    <t>Bevétel összege</t>
  </si>
  <si>
    <t>F/3 jelű tábla</t>
  </si>
  <si>
    <t>Ingatlanok értékesítése</t>
  </si>
  <si>
    <t>Ingatlan neve, címe</t>
  </si>
  <si>
    <t>Értékesítés teljes összege</t>
  </si>
  <si>
    <t>Ebből</t>
  </si>
  <si>
    <t>G jelű tábla</t>
  </si>
  <si>
    <t>Befektetett eszközökkel kapcsolatos befizetési kötelezettség elszámolása</t>
  </si>
  <si>
    <t>Értékesí-tés teljes összege</t>
  </si>
  <si>
    <t>Befizetési kötelezett-ség összege</t>
  </si>
  <si>
    <t>(Befizetési kötelezettség alóli mentesség esetén annak dokumentumát csatolni kell)</t>
  </si>
  <si>
    <r>
      <t>F</t>
    </r>
    <r>
      <rPr>
        <sz val="12"/>
        <rFont val="Times New Roman CE"/>
        <family val="1"/>
      </rPr>
      <t>/2</t>
    </r>
    <r>
      <rPr>
        <i/>
        <sz val="12"/>
        <rFont val="Times New Roman CE"/>
        <family val="1"/>
      </rPr>
      <t xml:space="preserve"> jelű tábla</t>
    </r>
  </si>
  <si>
    <t>Ingatlan neve, címe, tárgyi eszköz megnevezése</t>
  </si>
  <si>
    <t>H/1 jelű tábla</t>
  </si>
  <si>
    <t>A nemzeti park igazgatóságok kezelésében lévő természeti területek.</t>
  </si>
  <si>
    <t>Az igazgatóság kezelésében lévő földterület a Program előtt</t>
  </si>
  <si>
    <t>( A táblázatban összevont adatokat kérünk, tételes listát ne csatoljanak)</t>
  </si>
  <si>
    <t>H/2 jelű tábla</t>
  </si>
  <si>
    <t>Intézményi beruházási kiadások előirányzatából megvalósított beruházások</t>
  </si>
  <si>
    <t>(5. ürlap 13+27 sor, 5. oszlop)</t>
  </si>
  <si>
    <t>Beruházás megnevezése</t>
  </si>
  <si>
    <t>Beruházás összege</t>
  </si>
  <si>
    <t>Védett természeti területek visszavásárlása</t>
  </si>
  <si>
    <t>Előirányzat teljesítése összesen:</t>
  </si>
  <si>
    <t>hektár</t>
  </si>
  <si>
    <t>H/3 jelű tábla</t>
  </si>
  <si>
    <t>Felújítások előirányzatának felhasználása</t>
  </si>
  <si>
    <t>Létesítmény, eszköz megnevezése</t>
  </si>
  <si>
    <t>Felújítás összege</t>
  </si>
  <si>
    <t>Beruházások (egyéb központi) előirányzatának felhasználása</t>
  </si>
  <si>
    <t>Létesítmény, eszköz megnevezése, száma</t>
  </si>
  <si>
    <t>Alapokmány szerinti összeg</t>
  </si>
  <si>
    <t>összege</t>
  </si>
  <si>
    <t>Beruházás befejezéséhez szükséges összeg</t>
  </si>
  <si>
    <t>Személyi juttatások</t>
  </si>
  <si>
    <t>Dologi kiadások</t>
  </si>
  <si>
    <t>Intézményi beruházási kiadások</t>
  </si>
  <si>
    <t>Felújítás</t>
  </si>
  <si>
    <t>H/4 jelű tábla</t>
  </si>
  <si>
    <t>(5. ürlap 6. sor, 5. oszlop)</t>
  </si>
  <si>
    <t>J jelű tábla</t>
  </si>
  <si>
    <t xml:space="preserve">Előirányzat összesen </t>
  </si>
  <si>
    <t>Ár és belvízvédelmi művek fenntartására fordított költségvetési források</t>
  </si>
  <si>
    <t>Kiemelt előirányzat megnevezése</t>
  </si>
  <si>
    <t>Munkaadókat terhelő járulékok</t>
  </si>
  <si>
    <t>Saját költségvetésből</t>
  </si>
  <si>
    <t>Más költségvetési forrásból (forrásonként részletezve)</t>
  </si>
  <si>
    <t>A feladatfinanszírozásba vont előirányzat neve mellé kérjük a feladat/részfeladat számát is feltüntetni.</t>
  </si>
  <si>
    <t>H/5 jelű tábla</t>
  </si>
  <si>
    <t>Fejezeti  kezelésű előirányzatok terhére vállalt éven túli kötelezettségek</t>
  </si>
  <si>
    <t>Tájékoztató az elnyert nemzetközi pályázatok alapján felhasznált pénzösszegekről</t>
  </si>
  <si>
    <t>ebből önrész</t>
  </si>
  <si>
    <t>Projekt megnevezése/célja</t>
  </si>
  <si>
    <t>Nemz.tám..</t>
  </si>
  <si>
    <t>Önrész</t>
  </si>
  <si>
    <t>A részmunkaidős és nyugdíjas létszámnak valamennyi cellában teljes munkaidősre átszámítva kell szerepelnie.</t>
  </si>
  <si>
    <t>Kelte</t>
  </si>
  <si>
    <t>Szállító neve/címe</t>
  </si>
  <si>
    <t>Fel nem használt összeg (maradvány)</t>
  </si>
  <si>
    <t>A felhasználás ütemezése</t>
  </si>
  <si>
    <t>Bruttó összeg</t>
  </si>
  <si>
    <t>Következő évek ütemezése</t>
  </si>
  <si>
    <t>Megvalósítás kezdete, befejezése</t>
  </si>
  <si>
    <t>Nemzetközi pályázati forrás megnevezése</t>
  </si>
  <si>
    <t>Pénzügyi teljesítés</t>
  </si>
  <si>
    <t>adatok ezer forintban</t>
  </si>
  <si>
    <t>Tárgya</t>
  </si>
  <si>
    <t>Kötelezettségvállalás (szerződés, megállapodás, megrendelés)</t>
  </si>
  <si>
    <t>(8. ürlap 2-3 sorához)</t>
  </si>
  <si>
    <t>(3. ürlap 50. sor, 5. oszlopához)</t>
  </si>
  <si>
    <r>
      <t xml:space="preserve">Összesen </t>
    </r>
    <r>
      <rPr>
        <sz val="12"/>
        <rFont val="Times New Roman"/>
        <family val="1"/>
      </rPr>
      <t>(5. ürlap 21+28. sor)</t>
    </r>
    <r>
      <rPr>
        <b/>
        <sz val="12"/>
        <rFont val="Times New Roman"/>
        <family val="1"/>
      </rPr>
      <t>:</t>
    </r>
  </si>
  <si>
    <t>Működésre átadott pénzeszközök</t>
  </si>
  <si>
    <t>Felhalmozásra átadott pénzeszközök</t>
  </si>
  <si>
    <t>II/2A. számú melléklet</t>
  </si>
  <si>
    <t>Sor-</t>
  </si>
  <si>
    <t>Megnevezés</t>
  </si>
  <si>
    <t>Szem.        jutt.</t>
  </si>
  <si>
    <t>Munkaad. terhelő                    járulékok</t>
  </si>
  <si>
    <t>Dologi      kiadások</t>
  </si>
  <si>
    <t>Működ c. átadott pénzeszk</t>
  </si>
  <si>
    <t>Int. ber. kiad.</t>
  </si>
  <si>
    <t>Felúj.</t>
  </si>
  <si>
    <t>Felhalm c. átadott pénzeszk</t>
  </si>
  <si>
    <t>Közp. ber. kiad.</t>
  </si>
  <si>
    <t>Kölcsö- nök</t>
  </si>
  <si>
    <t>1.</t>
  </si>
  <si>
    <t>Előző évek felhasználatlan előirányzat-maradványa (42/08 sor /4 oszlop)</t>
  </si>
  <si>
    <t>Tárgyévi előirányzat-maradvány levezetése</t>
  </si>
  <si>
    <t>b/Bevételi többlet/lemaradás (42/ 06 sor  4 oszlop)</t>
  </si>
  <si>
    <t>2.</t>
  </si>
  <si>
    <t>Tárgyévben keletk. előir.-maradv. (a+b) (42/07 sor 4 oszlop)</t>
  </si>
  <si>
    <t>3.</t>
  </si>
  <si>
    <t>Vállalkozási tevékenység eredményéből alaptevékenység ellátására felhasznált összeg (42/09 sor 4. oszlop) (+)</t>
  </si>
  <si>
    <t>4.</t>
  </si>
  <si>
    <t>Tárgyévi korrigált előirányzat-maradvány (2 + 3)</t>
  </si>
  <si>
    <t>5.</t>
  </si>
  <si>
    <t>Jóváhagyandó előirányzat-maradvány (1+4)</t>
  </si>
  <si>
    <t>6.</t>
  </si>
  <si>
    <r>
      <t xml:space="preserve">Önrevízió alapján elvonásra felajánlott előir. maradvány összesen :                              /42/(11+12) sor 4 oszlop/                                        </t>
    </r>
    <r>
      <rPr>
        <sz val="10"/>
        <rFont val="Times New Roman CE"/>
        <family val="1"/>
      </rPr>
      <t>/ = (a+b+c)/</t>
    </r>
  </si>
  <si>
    <t xml:space="preserve">       = munkaadókat terhelő járulékok maradványa</t>
  </si>
  <si>
    <t xml:space="preserve">       = egyéb jogszabályon alapuló maradvány</t>
  </si>
  <si>
    <t>c) egyéb elmaradt feladatok miatti maradvány   (tételesen)</t>
  </si>
  <si>
    <t xml:space="preserve"> = létszámcsökkentés miatti támogatás fel nem használt része</t>
  </si>
  <si>
    <t>7.</t>
  </si>
  <si>
    <t>Felhasználásra javasolt előirányzat-maradvány (5-6)</t>
  </si>
  <si>
    <t>Felhasználásra javasolt előirányzat-maradványból (a+b)</t>
  </si>
  <si>
    <t xml:space="preserve"> - elkülönített állami pénzalapoktól átvett p.e. maradv.</t>
  </si>
  <si>
    <t xml:space="preserve"> - központi beruházások előirányzat-maradványa</t>
  </si>
  <si>
    <t xml:space="preserve"> - támogatási célprogramok (KÖVICE) maradványa</t>
  </si>
  <si>
    <t xml:space="preserve"> - fejezeti kezelésű előir.-ból a köv. évre áthúz. kötelezettség</t>
  </si>
  <si>
    <t xml:space="preserve"> - egyéb kötelezettségvállalással terhelt előirányzat-maradv.</t>
  </si>
  <si>
    <r>
      <t xml:space="preserve"> a/ kötelezettséggel </t>
    </r>
    <r>
      <rPr>
        <b/>
        <sz val="10"/>
        <rFont val="Times New Roman CE"/>
        <family val="1"/>
      </rPr>
      <t>terhelt</t>
    </r>
    <r>
      <rPr>
        <sz val="10"/>
        <rFont val="Times New Roman CE"/>
        <family val="1"/>
      </rPr>
      <t xml:space="preserve"> előirányzat-maradvány összesen</t>
    </r>
  </si>
  <si>
    <r>
      <t xml:space="preserve"> b/ kötelezettséggel </t>
    </r>
    <r>
      <rPr>
        <b/>
        <sz val="10"/>
        <rFont val="Times New Roman CE"/>
        <family val="1"/>
      </rPr>
      <t>nem terhelt</t>
    </r>
    <r>
      <rPr>
        <sz val="10"/>
        <rFont val="Times New Roman CE"/>
        <family val="1"/>
      </rPr>
      <t xml:space="preserve"> előirányzat-maradvány</t>
    </r>
  </si>
  <si>
    <t>II/2B számú mell.</t>
  </si>
  <si>
    <t xml:space="preserve">                                         Jogcím, feladat megnevezése</t>
  </si>
  <si>
    <t xml:space="preserve"> - Fejezeti kezelésű előirányzatok áthúzódó kötelezettségei : </t>
  </si>
  <si>
    <t>10/2/3 Vízkárelhárítási művek fenntartása</t>
  </si>
  <si>
    <t>10/2/6 Szigetközi térség kárainak mérséklése</t>
  </si>
  <si>
    <t>10/2/7 Nemzetközi tagdíjak</t>
  </si>
  <si>
    <t>10/2/9 Üvegházhatású gázok kibocsátásának csökkentésével összefüggő feladatok</t>
  </si>
  <si>
    <t>10/2/12 Balaton intézkedési terv és nagy tavaink véd. pr.</t>
  </si>
  <si>
    <t>10/2/34 Víz- és környezeti kárelhárítás</t>
  </si>
  <si>
    <t>10/2/37 Hulladékkezelési- és gazdálkodási feladatok</t>
  </si>
  <si>
    <t>10/2/39 Országos Környezeti Kármentesítési Program végrehajtása</t>
  </si>
  <si>
    <t>10/2/40 Természetvédelmi nemzetközi pályázatok támogatása</t>
  </si>
  <si>
    <r>
      <t xml:space="preserve"> - Támogatási célprogram :                                                                          </t>
    </r>
    <r>
      <rPr>
        <b/>
        <sz val="10"/>
        <rFont val="Times New Roman CE"/>
        <family val="1"/>
      </rPr>
      <t>10/8 KÖVICE : Környezetvédelmi és vízügyi célelőirányzat</t>
    </r>
    <r>
      <rPr>
        <sz val="10"/>
        <rFont val="Times New Roman CE"/>
        <family val="1"/>
      </rPr>
      <t xml:space="preserve"> tételesen</t>
    </r>
  </si>
  <si>
    <r>
      <t xml:space="preserve"> - Központi beruházások előirányzat-maradványa </t>
    </r>
    <r>
      <rPr>
        <sz val="10"/>
        <rFont val="Times New Roman CE"/>
        <family val="1"/>
      </rPr>
      <t>(saját forrás)</t>
    </r>
    <r>
      <rPr>
        <sz val="11"/>
        <rFont val="Times New Roman CE"/>
        <family val="1"/>
      </rPr>
      <t xml:space="preserve">: </t>
    </r>
  </si>
  <si>
    <t>M.ad.                     jár.</t>
  </si>
  <si>
    <t>Egyéb közp. ber.</t>
  </si>
  <si>
    <t xml:space="preserve"> - Egyéb kötelezettségvállalással terhelt előirányzat-maradv.</t>
  </si>
  <si>
    <r>
      <t xml:space="preserve"> - Átvett pénzeszközök áthúzódó kifizetései </t>
    </r>
    <r>
      <rPr>
        <sz val="10"/>
        <rFont val="Times New Roman CE"/>
        <family val="1"/>
      </rPr>
      <t xml:space="preserve">(az átadó megnevezésével, tételesen)                                     </t>
    </r>
    <r>
      <rPr>
        <b/>
        <sz val="10"/>
        <rFont val="Times New Roman CE"/>
        <family val="1"/>
      </rPr>
      <t>(kivéve KÖVICE, melyet az 1-es oldalon kell szerepeltetni)</t>
    </r>
  </si>
  <si>
    <r>
      <t xml:space="preserve"> - Áthúzódó személyi juttatás kifizetés és munkaadói járulékai </t>
    </r>
    <r>
      <rPr>
        <sz val="10"/>
        <rFont val="Times New Roman CE"/>
        <family val="1"/>
      </rPr>
      <t>(jogcímenként)</t>
    </r>
  </si>
  <si>
    <t xml:space="preserve"> - Áthúzódó munkaadói járulék befizetés</t>
  </si>
  <si>
    <t xml:space="preserve"> - Áthúzódó ÁFA befizetés</t>
  </si>
  <si>
    <t xml:space="preserve"> - Áthúzódó SZJA befizetés</t>
  </si>
  <si>
    <t xml:space="preserve"> - Áthúzódó rehabilitációs hozzájárulás befizetés</t>
  </si>
  <si>
    <t xml:space="preserve"> - Áthúzódó szállítói számlák</t>
  </si>
  <si>
    <t xml:space="preserve"> - Áthúzódó közüzemi díjak</t>
  </si>
  <si>
    <r>
      <t xml:space="preserve">- egyéb kötelezettségvállalás </t>
    </r>
    <r>
      <rPr>
        <sz val="10"/>
        <rFont val="Times New Roman CE"/>
        <family val="1"/>
      </rPr>
      <t>(jogcímenként, tételesen)</t>
    </r>
  </si>
  <si>
    <r>
      <t xml:space="preserve">        Szállítói </t>
    </r>
    <r>
      <rPr>
        <b/>
        <sz val="10"/>
        <rFont val="Times New Roman CE"/>
        <family val="1"/>
      </rPr>
      <t>megrendeléssel</t>
    </r>
    <r>
      <rPr>
        <sz val="10"/>
        <rFont val="Times New Roman CE"/>
        <family val="1"/>
      </rPr>
      <t xml:space="preserve"> terhelt kötelezettség</t>
    </r>
  </si>
  <si>
    <r>
      <t xml:space="preserve">        Szállítói </t>
    </r>
    <r>
      <rPr>
        <b/>
        <sz val="10"/>
        <rFont val="Times New Roman CE"/>
        <family val="1"/>
      </rPr>
      <t>szerződéssel</t>
    </r>
    <r>
      <rPr>
        <sz val="10"/>
        <rFont val="Times New Roman CE"/>
        <family val="1"/>
      </rPr>
      <t xml:space="preserve"> terhelt kötelezettség</t>
    </r>
  </si>
  <si>
    <t xml:space="preserve">        Közbeszerzési eljárás</t>
  </si>
  <si>
    <r>
      <t>Kötelezettségvállalással terhelt előirányzat-maradvány mindösszesen:</t>
    </r>
    <r>
      <rPr>
        <sz val="11"/>
        <rFont val="Times New Roman CE"/>
        <family val="1"/>
      </rPr>
      <t xml:space="preserve"> (1.és 2. oldal = II/A melléklet azonos sora)</t>
    </r>
  </si>
  <si>
    <t>Intézmény megnevezése:</t>
  </si>
  <si>
    <t>Kiemelt előirányzat</t>
  </si>
  <si>
    <t>Munkaadó-kat terhelő járulékok</t>
  </si>
  <si>
    <t>Központi beruházási kiadások</t>
  </si>
  <si>
    <t>Kölcsönök</t>
  </si>
  <si>
    <t xml:space="preserve">Összesen </t>
  </si>
  <si>
    <t>a) Alaptevékenység</t>
  </si>
  <si>
    <t>Eredeti előirányzat</t>
  </si>
  <si>
    <t>Kiadási megtakarítás</t>
  </si>
  <si>
    <t>Bevételi többlet, elmaradás</t>
  </si>
  <si>
    <r>
      <t xml:space="preserve">Vállalkozási tevékenység eredményéből alaptevékenység ellátására felhasznált összeg    </t>
    </r>
    <r>
      <rPr>
        <b/>
        <sz val="11"/>
        <rFont val="Times New Roman CE"/>
        <family val="1"/>
      </rPr>
      <t>( + )</t>
    </r>
  </si>
  <si>
    <t>Alaptevékenység korrigált előirányzat maradványa</t>
  </si>
  <si>
    <t>b) Vállalkozási tevékenység</t>
  </si>
  <si>
    <r>
      <t xml:space="preserve">Vállalkozási tevékenység eredményéből alaptevékenység ellátására felhasznált összeg    </t>
    </r>
    <r>
      <rPr>
        <b/>
        <sz val="11"/>
        <rFont val="Times New Roman CE"/>
        <family val="1"/>
      </rPr>
      <t>( - )</t>
    </r>
  </si>
  <si>
    <r>
      <t xml:space="preserve">Vállalkozási tevékenység korrigált </t>
    </r>
    <r>
      <rPr>
        <sz val="11"/>
        <rFont val="Times New Roman CE"/>
        <family val="1"/>
      </rPr>
      <t>(előirányzat)</t>
    </r>
    <r>
      <rPr>
        <b/>
        <i/>
        <sz val="12"/>
        <rFont val="Times New Roman CE"/>
        <family val="1"/>
      </rPr>
      <t xml:space="preserve"> maradványa</t>
    </r>
  </si>
  <si>
    <t>Intézmény összesen : (a + b)</t>
  </si>
  <si>
    <r>
      <t xml:space="preserve">Összes </t>
    </r>
    <r>
      <rPr>
        <sz val="11"/>
        <rFont val="Times New Roman CE"/>
        <family val="1"/>
      </rPr>
      <t>(előirányzat)</t>
    </r>
    <r>
      <rPr>
        <b/>
        <i/>
        <sz val="12"/>
        <rFont val="Times New Roman CE"/>
        <family val="1"/>
      </rPr>
      <t xml:space="preserve"> maradvány</t>
    </r>
  </si>
  <si>
    <t>Befejezetlen egyéb ( kormányzati) központi beruházások értéke</t>
  </si>
  <si>
    <r>
      <t xml:space="preserve">a)  központi beruházások előirányzat maradványa  </t>
    </r>
    <r>
      <rPr>
        <b/>
        <i/>
        <sz val="10"/>
        <rFont val="Times New Roman CE"/>
        <family val="1"/>
      </rPr>
      <t>(saját forrás)</t>
    </r>
  </si>
  <si>
    <r>
      <t xml:space="preserve">b) jogszabályon alapuló előirányzatok maradványa </t>
    </r>
    <r>
      <rPr>
        <b/>
        <sz val="9"/>
        <rFont val="Times New Roman CE"/>
        <family val="1"/>
      </rPr>
      <t>/217/1998 K. rend 66.§ (6) bek./</t>
    </r>
  </si>
  <si>
    <t>10/2/35 Természetvédelmi kártalanítás</t>
  </si>
  <si>
    <t>10/2/43 Magán és jogi szemlyek kártérítése</t>
  </si>
  <si>
    <t>2008. évben</t>
  </si>
  <si>
    <t>2010. évi előirányzat terhére</t>
  </si>
  <si>
    <t xml:space="preserve"> - a) Támogatásértékű működési kiadások</t>
  </si>
  <si>
    <t xml:space="preserve"> - b) Működési célú előirányzat maradvány átadás</t>
  </si>
  <si>
    <t xml:space="preserve"> - b) ÁHT-n kívüli működési célú pénzeszköz átadás</t>
  </si>
  <si>
    <t xml:space="preserve"> - a) Támogatásértékű felhalmozási kiadások</t>
  </si>
  <si>
    <t xml:space="preserve"> - b) Felhalmozási célú előirányzat maradvány átadás</t>
  </si>
  <si>
    <t xml:space="preserve"> - b) ÁHT-n kívüli felhalmozási célú pénzeszköz átadás</t>
  </si>
  <si>
    <t xml:space="preserve"> - a) Támogatásértékű működési bevételek</t>
  </si>
  <si>
    <t xml:space="preserve"> - b) Működési célú előirányzat maradvány átvétel</t>
  </si>
  <si>
    <t>2. Működési célra átvett pénzeszközök fejezeten kívülről</t>
  </si>
  <si>
    <t xml:space="preserve"> -b) ÁHT-n kívüli működési célú pénzeszköz átvétel</t>
  </si>
  <si>
    <t xml:space="preserve"> - a) Támogatásértékű felhalmozási bevételek</t>
  </si>
  <si>
    <t xml:space="preserve"> - b) Felhalmozási célú előirányzat maradvány átvétel</t>
  </si>
  <si>
    <t xml:space="preserve"> -b) ÁHT-n kívüli felhalmozási célú pénzeszköz átvétel</t>
  </si>
  <si>
    <t>Műk. c. átadott pénzeszk : támogatásértékű; ei. maradv;        ÁHT-n kívül</t>
  </si>
  <si>
    <t>Felhalm. c. átad. pénzeszk : támogatásértékű; ei. maradv;        ÁHT-n kívül</t>
  </si>
  <si>
    <t xml:space="preserve"> = összkormányzati projektpremizálás (KvVM igazgatás, OMSZ)</t>
  </si>
  <si>
    <t xml:space="preserve"> = TÉR keret (OMSz, OKTV Főfelügyelőség)</t>
  </si>
  <si>
    <t xml:space="preserve"> = 2008. évi eseti kereset-kiegészítés II. ütem (20 ezer Ft/fő)</t>
  </si>
  <si>
    <t>10/2/30 Kincstári számlavezetési díjak és kamat kifizetések</t>
  </si>
  <si>
    <t>10/2/45 Vízgazdálkodási pályázatok előkészítése és tám.</t>
  </si>
  <si>
    <t>csak a VKKI-nél és a KÖVIZIG-eknél</t>
  </si>
  <si>
    <t>Műk. c. átadott pénzeszk : támogatás-értékű; ei. maradv;        ÁHT-n kívül</t>
  </si>
  <si>
    <t>Felhalm. c. átad. pénzeszk : támogatás-értékű; ei. maradv;        ÁHT-n kívül</t>
  </si>
  <si>
    <t>2008-ban keletkezett előirányzat-maradvány</t>
  </si>
  <si>
    <t>2009. évben</t>
  </si>
  <si>
    <t>2009       I. 1.</t>
  </si>
  <si>
    <t>2009. XII. 31.</t>
  </si>
  <si>
    <t>Köztisztviselők illetménybeállási %-a 2009. XII. 31.</t>
  </si>
  <si>
    <t>Iskolai végzettség szerint 2009. XII. 31-én</t>
  </si>
  <si>
    <t>Önkéntes nyugdíjpénztári tagok részére fizetett munkáltatói támogatás 2009. évben</t>
  </si>
  <si>
    <t>Fejezeti kezelésű előirányzatoktól 2009. évben átvett feladatok</t>
  </si>
  <si>
    <t>2009. évi kifizetések ….fő részére összesen:</t>
  </si>
  <si>
    <t>Kölcsönök állománya 2009. XII. 31-én</t>
  </si>
  <si>
    <t>2008 XII.31-ig befolyt</t>
  </si>
  <si>
    <t>2009. évben befolyt</t>
  </si>
  <si>
    <t>2009. évet követően esedékes</t>
  </si>
  <si>
    <t>2008 XII.31-ig befizetve</t>
  </si>
  <si>
    <t>2009. évben befizetve</t>
  </si>
  <si>
    <t>2009. után esedékes</t>
  </si>
  <si>
    <t>(A nemzeti park igazgatóságok 2009. évi földvisszavásárlásai egy sorban szerepeltetendők)</t>
  </si>
  <si>
    <t>2009. I. 1. nyitó</t>
  </si>
  <si>
    <t>2009. XII. 31. záró</t>
  </si>
  <si>
    <t>2009. évi maradvány</t>
  </si>
  <si>
    <t>2009. XII. 31-ig kifizetett összeg</t>
  </si>
  <si>
    <t>2011. évi előirányzat terhére</t>
  </si>
  <si>
    <t>2011. évet követő évek előirányzata terhére</t>
  </si>
  <si>
    <t xml:space="preserve">2009. előtt </t>
  </si>
  <si>
    <t xml:space="preserve">2010. évben biztosítandó </t>
  </si>
  <si>
    <t xml:space="preserve">2010. utáni években biztosítandó </t>
  </si>
  <si>
    <t>Nemz.tám.</t>
  </si>
  <si>
    <t>A  2009. évi alaptevékenység előirányzat-maradványának elszámolása</t>
  </si>
  <si>
    <t>a/Kiadási megtakarítás (42/11 sor  4 oszlop)</t>
  </si>
  <si>
    <t>2009. évi kötelezettség-vállalással terhelt előirányzat-maradvány levezetése</t>
  </si>
  <si>
    <t>2009-ban keletkezett előirányzat-maradvány</t>
  </si>
  <si>
    <t>I jelű tábla</t>
  </si>
  <si>
    <t>Költségvetési szerv neve: Aggteleki Nemzeti Park Igazgatóság</t>
  </si>
  <si>
    <t>NEMLEGES</t>
  </si>
  <si>
    <t>Intézmény megnevezése : Aggteleki Nemzeti Park Igazgatóság</t>
  </si>
  <si>
    <t>Aggteleki Nemzeti Park Igazgatóság</t>
  </si>
  <si>
    <t>Intézmény megnevezése</t>
  </si>
  <si>
    <t>A Program alapján vásárolt(kisajátított) földterület 2008. XII. 31-ig</t>
  </si>
  <si>
    <t>A Program alapján vásárolt(kisajátított) földterület 2009. évben</t>
  </si>
  <si>
    <t>Az igazgatóság kezelésében lévő földterület 2009. XII. 31-én</t>
  </si>
  <si>
    <t>Saját vagyonkezelésben lévő földterület 2009. XII. 31-én</t>
  </si>
  <si>
    <t>Vagyonhasznosításra bérbe adott földterület 2009. XII. 31-én</t>
  </si>
  <si>
    <t>Vagyoni értékű jogok</t>
  </si>
  <si>
    <t>Szalamandra Erdei Iskola</t>
  </si>
  <si>
    <t>10/2/36 Természetvédelmi pályázatok támogatása</t>
  </si>
  <si>
    <t xml:space="preserve">Erdei iskola </t>
  </si>
  <si>
    <t>KEOP</t>
  </si>
  <si>
    <t>Tervezés</t>
  </si>
  <si>
    <t>Közmunka program</t>
  </si>
  <si>
    <t>Munkaügyi Központ</t>
  </si>
  <si>
    <t>MVH</t>
  </si>
  <si>
    <t>Foglalkoztatás támogatás</t>
  </si>
  <si>
    <t>SZMM</t>
  </si>
  <si>
    <t>Rendezvény támogatás</t>
  </si>
  <si>
    <t>BAZ Megyei közgyűlés</t>
  </si>
  <si>
    <t>Visegrádi alap</t>
  </si>
  <si>
    <t>GM</t>
  </si>
  <si>
    <t>Állati hulla megsemmisítés</t>
  </si>
  <si>
    <t>Földalapú támogatás</t>
  </si>
  <si>
    <t>Ellenőrzési tevékenység</t>
  </si>
  <si>
    <t>Beruházások ÁFA összege</t>
  </si>
  <si>
    <t>Gépek, berendezések beszerzése</t>
  </si>
  <si>
    <t>Bellarus traktor beszerzése</t>
  </si>
  <si>
    <t>Gépjárművek beszerzése</t>
  </si>
  <si>
    <t>Jubileumi jutalom és járulékai</t>
  </si>
  <si>
    <t>12 oldal</t>
  </si>
  <si>
    <t>13 oldal</t>
  </si>
</sst>
</file>

<file path=xl/styles.xml><?xml version="1.0" encoding="utf-8"?>
<styleSheet xmlns="http://schemas.openxmlformats.org/spreadsheetml/2006/main">
  <numFmts count="6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$#,##0\ ;\(\$#,##0\)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#,##0.0"/>
    <numFmt numFmtId="169" formatCode="0.0"/>
    <numFmt numFmtId="170" formatCode="000000"/>
    <numFmt numFmtId="171" formatCode="s\i"/>
    <numFmt numFmtId="172" formatCode="#,##0.000"/>
    <numFmt numFmtId="173" formatCode="0.000"/>
    <numFmt numFmtId="174" formatCode="\$#,##0\ ;[Red]\(\$#,##0\)"/>
    <numFmt numFmtId="175" formatCode="\$#,##0.00\ ;\(\$#,##0.00\)"/>
    <numFmt numFmtId="176" formatCode="\$#,##0.00\ ;[Red]\(\$#,##0.00\)"/>
    <numFmt numFmtId="177" formatCode="#\ ?/?"/>
    <numFmt numFmtId="178" formatCode="#\ ??/??"/>
    <numFmt numFmtId="179" formatCode="m/d/yy"/>
    <numFmt numFmtId="180" formatCode="d\-mmm\-yy"/>
    <numFmt numFmtId="181" formatCode="d\-mmm"/>
    <numFmt numFmtId="182" formatCode="mmm\-yy"/>
    <numFmt numFmtId="183" formatCode="m/d/yy\ h:mm"/>
    <numFmt numFmtId="184" formatCode="m/d"/>
    <numFmt numFmtId="185" formatCode="0.0%"/>
    <numFmt numFmtId="186" formatCode="#,##0\ &quot;mk&quot;;\-#,##0\ &quot;mk&quot;"/>
    <numFmt numFmtId="187" formatCode="#,##0\ &quot;mk&quot;;[Red]\-#,##0\ &quot;mk&quot;"/>
    <numFmt numFmtId="188" formatCode="#,##0.00\ &quot;mk&quot;;\-#,##0.00\ &quot;mk&quot;"/>
    <numFmt numFmtId="189" formatCode="#,##0.00\ &quot;mk&quot;;[Red]\-#,##0.00\ &quot;mk&quot;"/>
    <numFmt numFmtId="190" formatCode="_-* #,##0\ &quot;mk&quot;_-;\-* #,##0\ &quot;mk&quot;_-;_-* &quot;-&quot;\ &quot;mk&quot;_-;_-@_-"/>
    <numFmt numFmtId="191" formatCode="_-* #,##0\ _m_k_-;\-* #,##0\ _m_k_-;_-* &quot;-&quot;\ _m_k_-;_-@_-"/>
    <numFmt numFmtId="192" formatCode="_-* #,##0.00\ &quot;mk&quot;_-;\-* #,##0.00\ &quot;mk&quot;_-;_-* &quot;-&quot;??\ &quot;mk&quot;_-;_-@_-"/>
    <numFmt numFmtId="193" formatCode="_-* #,##0.00\ _m_k_-;\-* #,##0.00\ _m_k_-;_-* &quot;-&quot;??\ _m_k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0000000\-0\-00"/>
    <numFmt numFmtId="203" formatCode="&quot;H-&quot;0000"/>
    <numFmt numFmtId="204" formatCode="#,##0_-\ &quot;Ft&quot;;#,##0\-\ &quot;Ft&quot;"/>
    <numFmt numFmtId="205" formatCode="#,##0_-\ &quot;Ft&quot;;[Red]#,##0\-\ &quot;Ft&quot;"/>
    <numFmt numFmtId="206" formatCode="#,##0.00_-\ &quot;Ft&quot;;#,##0.00\-\ &quot;Ft&quot;"/>
    <numFmt numFmtId="207" formatCode="#,##0.00_-\ &quot;Ft&quot;;[Red]#,##0.00\-\ &quot;Ft&quot;"/>
    <numFmt numFmtId="208" formatCode="_ * #,##0_-\ &quot;Ft&quot;_ ;_ * #,##0\-\ &quot;Ft&quot;_ ;_ * &quot;-&quot;_-\ &quot;Ft&quot;_ ;_ @_ "/>
    <numFmt numFmtId="209" formatCode="_ * #,##0_-\ _F_t_ ;_ * #,##0\-\ _F_t_ ;_ * &quot;-&quot;_-\ _F_t_ ;_ @_ "/>
    <numFmt numFmtId="210" formatCode="_ * #,##0.00_-\ &quot;Ft&quot;_ ;_ * #,##0.00\-\ &quot;Ft&quot;_ ;_ * &quot;-&quot;??_-\ &quot;Ft&quot;_ ;_ @_ "/>
    <numFmt numFmtId="211" formatCode="_ * #,##0.00_-\ _F_t_ ;_ * #,##0.00\-\ _F_t_ ;_ * &quot;-&quot;??_-\ _F_t_ ;_ @_ "/>
    <numFmt numFmtId="212" formatCode="&quot;Ft&quot;#,##0;&quot;Ft&quot;\-#,##0"/>
    <numFmt numFmtId="213" formatCode="&quot;Ft&quot;#,##0;[Red]&quot;Ft&quot;\-#,##0"/>
    <numFmt numFmtId="214" formatCode="&quot;Ft&quot;#,##0.00;&quot;Ft&quot;\-#,##0.00"/>
    <numFmt numFmtId="215" formatCode="&quot;Ft&quot;#,##0.00;[Red]&quot;Ft&quot;\-#,##0.00"/>
    <numFmt numFmtId="216" formatCode="_ &quot;Ft&quot;* #,##0_ ;_ &quot;Ft&quot;* \-#,##0_ ;_ &quot;Ft&quot;* &quot;-&quot;_ ;_ @_ "/>
    <numFmt numFmtId="217" formatCode="_ * #,##0_ ;_ * \-#,##0_ ;_ * &quot;-&quot;_ ;_ @_ "/>
    <numFmt numFmtId="218" formatCode="_ &quot;Ft&quot;* #,##0.00_ ;_ &quot;Ft&quot;* \-#,##0.00_ ;_ &quot;Ft&quot;* &quot;-&quot;??_ ;_ @_ "/>
    <numFmt numFmtId="219" formatCode="_ * #,##0.00_ ;_ * \-#,##0.00_ ;_ * &quot;-&quot;??_ ;_ @_ "/>
    <numFmt numFmtId="220" formatCode="#,##0.0\ ;[Red]\-#,##0.0\ "/>
    <numFmt numFmtId="221" formatCode="#,##0\ ;[Red]\-#,##0\ "/>
    <numFmt numFmtId="222" formatCode="#,##0.0\ _F_t;[Red]\-#,##0.0\ _F_t"/>
    <numFmt numFmtId="223" formatCode="[$-40E]yyyy\.\ mmmm\ d\.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color indexed="22"/>
      <name val="Times New Roman"/>
      <family val="0"/>
    </font>
    <font>
      <sz val="18"/>
      <color indexed="22"/>
      <name val="Times New Roman"/>
      <family val="0"/>
    </font>
    <font>
      <sz val="8"/>
      <color indexed="22"/>
      <name val="Times New Roman"/>
      <family val="0"/>
    </font>
    <font>
      <u val="single"/>
      <sz val="12"/>
      <color indexed="12"/>
      <name val="Arial CE"/>
      <family val="0"/>
    </font>
    <font>
      <u val="single"/>
      <sz val="12"/>
      <color indexed="20"/>
      <name val="Times New Roman CE"/>
      <family val="0"/>
    </font>
    <font>
      <sz val="12"/>
      <name val="Times New Roman CE"/>
      <family val="0"/>
    </font>
    <font>
      <sz val="10"/>
      <name val="Arial CE"/>
      <family val="0"/>
    </font>
    <font>
      <sz val="8"/>
      <name val="MS Sans Serif"/>
      <family val="0"/>
    </font>
    <font>
      <sz val="10"/>
      <name val="Times New Roman CE"/>
      <family val="1"/>
    </font>
    <font>
      <b/>
      <sz val="13"/>
      <name val="Times New Roman CE"/>
      <family val="1"/>
    </font>
    <font>
      <sz val="11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 CE"/>
      <family val="1"/>
    </font>
    <font>
      <u val="single"/>
      <sz val="12"/>
      <name val="Times New Roman"/>
      <family val="1"/>
    </font>
    <font>
      <u val="single"/>
      <sz val="12"/>
      <name val="Times New Roman CE"/>
      <family val="1"/>
    </font>
    <font>
      <b/>
      <sz val="14"/>
      <name val="Times New Roman"/>
      <family val="1"/>
    </font>
    <font>
      <sz val="8"/>
      <name val="Times New Roman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 CE"/>
      <family val="1"/>
    </font>
    <font>
      <b/>
      <u val="single"/>
      <sz val="12"/>
      <name val="Times New Roman CE"/>
      <family val="0"/>
    </font>
    <font>
      <b/>
      <u val="single"/>
      <sz val="11"/>
      <name val="Times New Roman CE"/>
      <family val="1"/>
    </font>
    <font>
      <sz val="12"/>
      <name val="Arial CE"/>
      <family val="0"/>
    </font>
    <font>
      <b/>
      <u val="single"/>
      <sz val="10"/>
      <name val="Times New Roman CE"/>
      <family val="1"/>
    </font>
    <font>
      <b/>
      <sz val="11"/>
      <name val="Times New Roman CE"/>
      <family val="1"/>
    </font>
    <font>
      <i/>
      <sz val="10"/>
      <name val="Times New Roman CE"/>
      <family val="0"/>
    </font>
    <font>
      <b/>
      <i/>
      <sz val="14"/>
      <name val="Times New Roman CE"/>
      <family val="1"/>
    </font>
    <font>
      <b/>
      <i/>
      <sz val="11"/>
      <name val="Times New Roman CE"/>
      <family val="1"/>
    </font>
    <font>
      <b/>
      <i/>
      <sz val="12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gray125">
        <bgColor indexed="9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1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1" applyNumberFormat="0" applyFont="0" applyFill="0" applyAlignment="0" applyProtection="0"/>
  </cellStyleXfs>
  <cellXfs count="333">
    <xf numFmtId="0" fontId="0" fillId="0" borderId="0" xfId="0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justify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justify"/>
    </xf>
    <xf numFmtId="0" fontId="18" fillId="0" borderId="0" xfId="0" applyFont="1" applyAlignment="1">
      <alignment/>
    </xf>
    <xf numFmtId="0" fontId="20" fillId="0" borderId="0" xfId="0" applyFont="1" applyAlignment="1">
      <alignment horizontal="center"/>
    </xf>
    <xf numFmtId="0" fontId="18" fillId="0" borderId="0" xfId="0" applyFont="1" applyBorder="1" applyAlignment="1">
      <alignment horizontal="right" vertical="top" wrapText="1"/>
    </xf>
    <xf numFmtId="0" fontId="18" fillId="0" borderId="2" xfId="0" applyFont="1" applyBorder="1" applyAlignment="1">
      <alignment horizontal="justify" vertical="top" wrapText="1"/>
    </xf>
    <xf numFmtId="0" fontId="18" fillId="0" borderId="2" xfId="0" applyFont="1" applyBorder="1" applyAlignment="1">
      <alignment horizontal="left" vertical="top" wrapText="1"/>
    </xf>
    <xf numFmtId="0" fontId="1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2" fillId="0" borderId="0" xfId="0" applyFont="1" applyAlignment="1">
      <alignment/>
    </xf>
    <xf numFmtId="0" fontId="9" fillId="0" borderId="2" xfId="0" applyFont="1" applyBorder="1" applyAlignment="1">
      <alignment horizontal="justify" vertical="top" wrapText="1"/>
    </xf>
    <xf numFmtId="0" fontId="9" fillId="0" borderId="2" xfId="0" applyFont="1" applyBorder="1" applyAlignment="1">
      <alignment horizontal="center" vertical="top" wrapText="1"/>
    </xf>
    <xf numFmtId="0" fontId="21" fillId="0" borderId="0" xfId="0" applyFont="1" applyAlignment="1">
      <alignment horizontal="right"/>
    </xf>
    <xf numFmtId="3" fontId="9" fillId="0" borderId="2" xfId="0" applyNumberFormat="1" applyFont="1" applyBorder="1" applyAlignment="1">
      <alignment horizontal="right" vertical="top" wrapText="1"/>
    </xf>
    <xf numFmtId="3" fontId="9" fillId="0" borderId="2" xfId="0" applyNumberFormat="1" applyFont="1" applyBorder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Alignment="1">
      <alignment horizontal="justify"/>
    </xf>
    <xf numFmtId="0" fontId="15" fillId="0" borderId="0" xfId="0" applyFont="1" applyAlignment="1">
      <alignment horizontal="left" indent="12"/>
    </xf>
    <xf numFmtId="0" fontId="23" fillId="0" borderId="0" xfId="0" applyFont="1" applyAlignment="1">
      <alignment/>
    </xf>
    <xf numFmtId="0" fontId="9" fillId="0" borderId="0" xfId="0" applyFont="1" applyAlignment="1">
      <alignment horizontal="justify"/>
    </xf>
    <xf numFmtId="0" fontId="23" fillId="0" borderId="0" xfId="0" applyFont="1" applyAlignment="1">
      <alignment horizontal="justify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15" fillId="0" borderId="2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15" fillId="0" borderId="2" xfId="0" applyFont="1" applyBorder="1" applyAlignment="1">
      <alignment horizontal="justify" vertical="top" wrapText="1"/>
    </xf>
    <xf numFmtId="0" fontId="21" fillId="0" borderId="0" xfId="0" applyFont="1" applyAlignment="1">
      <alignment/>
    </xf>
    <xf numFmtId="0" fontId="20" fillId="0" borderId="2" xfId="0" applyFont="1" applyBorder="1" applyAlignment="1">
      <alignment horizontal="center" vertical="top" wrapText="1"/>
    </xf>
    <xf numFmtId="0" fontId="20" fillId="1" borderId="2" xfId="0" applyFont="1" applyFill="1" applyBorder="1" applyAlignment="1">
      <alignment horizontal="center" vertical="top" wrapText="1"/>
    </xf>
    <xf numFmtId="3" fontId="18" fillId="0" borderId="2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3" fontId="9" fillId="0" borderId="0" xfId="0" applyNumberFormat="1" applyFont="1" applyAlignment="1">
      <alignment/>
    </xf>
    <xf numFmtId="3" fontId="9" fillId="0" borderId="2" xfId="0" applyNumberFormat="1" applyFont="1" applyBorder="1" applyAlignment="1">
      <alignment horizontal="left"/>
    </xf>
    <xf numFmtId="0" fontId="21" fillId="0" borderId="0" xfId="0" applyFont="1" applyAlignment="1">
      <alignment horizontal="left" indent="15"/>
    </xf>
    <xf numFmtId="3" fontId="15" fillId="0" borderId="2" xfId="0" applyNumberFormat="1" applyFont="1" applyBorder="1" applyAlignment="1">
      <alignment horizontal="center" vertical="top" wrapText="1"/>
    </xf>
    <xf numFmtId="0" fontId="18" fillId="0" borderId="3" xfId="0" applyFont="1" applyBorder="1" applyAlignment="1">
      <alignment/>
    </xf>
    <xf numFmtId="0" fontId="20" fillId="0" borderId="2" xfId="0" applyFont="1" applyBorder="1" applyAlignment="1">
      <alignment horizontal="justify" vertical="top" wrapText="1"/>
    </xf>
    <xf numFmtId="3" fontId="18" fillId="0" borderId="2" xfId="0" applyNumberFormat="1" applyFont="1" applyBorder="1" applyAlignment="1">
      <alignment horizontal="center" vertical="top" wrapText="1"/>
    </xf>
    <xf numFmtId="3" fontId="18" fillId="0" borderId="3" xfId="0" applyNumberFormat="1" applyFont="1" applyBorder="1" applyAlignment="1">
      <alignment/>
    </xf>
    <xf numFmtId="0" fontId="18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top" wrapText="1"/>
    </xf>
    <xf numFmtId="3" fontId="18" fillId="0" borderId="2" xfId="0" applyNumberFormat="1" applyFont="1" applyBorder="1" applyAlignment="1">
      <alignment horizontal="justify" vertical="top" wrapText="1"/>
    </xf>
    <xf numFmtId="3" fontId="20" fillId="0" borderId="2" xfId="0" applyNumberFormat="1" applyFont="1" applyBorder="1" applyAlignment="1">
      <alignment horizontal="justify" vertical="top" wrapText="1"/>
    </xf>
    <xf numFmtId="3" fontId="20" fillId="0" borderId="2" xfId="0" applyNumberFormat="1" applyFont="1" applyBorder="1" applyAlignment="1">
      <alignment horizontal="center" vertical="top" wrapText="1"/>
    </xf>
    <xf numFmtId="3" fontId="20" fillId="0" borderId="6" xfId="0" applyNumberFormat="1" applyFont="1" applyBorder="1" applyAlignment="1">
      <alignment horizontal="justify" vertical="top" wrapText="1"/>
    </xf>
    <xf numFmtId="3" fontId="18" fillId="0" borderId="6" xfId="0" applyNumberFormat="1" applyFont="1" applyBorder="1" applyAlignment="1">
      <alignment horizontal="right" vertical="top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justify" wrapText="1"/>
    </xf>
    <xf numFmtId="3" fontId="18" fillId="2" borderId="2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2" fillId="0" borderId="0" xfId="31">
      <alignment/>
      <protection/>
    </xf>
    <xf numFmtId="0" fontId="26" fillId="0" borderId="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3" fontId="27" fillId="0" borderId="2" xfId="0" applyNumberFormat="1" applyFont="1" applyBorder="1" applyAlignment="1">
      <alignment horizontal="right" vertical="top" wrapText="1"/>
    </xf>
    <xf numFmtId="0" fontId="26" fillId="0" borderId="2" xfId="0" applyFont="1" applyBorder="1" applyAlignment="1">
      <alignment horizontal="justify" vertical="top" wrapText="1"/>
    </xf>
    <xf numFmtId="3" fontId="27" fillId="0" borderId="2" xfId="0" applyNumberFormat="1" applyFont="1" applyBorder="1" applyAlignment="1">
      <alignment horizontal="justify" vertical="top" wrapText="1"/>
    </xf>
    <xf numFmtId="49" fontId="27" fillId="0" borderId="2" xfId="0" applyNumberFormat="1" applyFont="1" applyBorder="1" applyAlignment="1">
      <alignment horizontal="justify" vertical="top" wrapText="1"/>
    </xf>
    <xf numFmtId="0" fontId="26" fillId="2" borderId="2" xfId="0" applyFont="1" applyFill="1" applyBorder="1" applyAlignment="1">
      <alignment horizontal="justify" vertical="top" wrapText="1"/>
    </xf>
    <xf numFmtId="49" fontId="26" fillId="2" borderId="2" xfId="0" applyNumberFormat="1" applyFont="1" applyFill="1" applyBorder="1" applyAlignment="1">
      <alignment horizontal="justify" vertical="top" wrapText="1"/>
    </xf>
    <xf numFmtId="0" fontId="28" fillId="0" borderId="0" xfId="27" applyFont="1" applyBorder="1">
      <alignment/>
      <protection/>
    </xf>
    <xf numFmtId="0" fontId="12" fillId="0" borderId="0" xfId="27" applyFont="1" applyBorder="1">
      <alignment/>
      <protection/>
    </xf>
    <xf numFmtId="0" fontId="12" fillId="0" borderId="0" xfId="27" applyFont="1">
      <alignment/>
      <protection/>
    </xf>
    <xf numFmtId="0" fontId="29" fillId="0" borderId="0" xfId="27" applyFont="1" applyAlignment="1">
      <alignment horizontal="left" vertical="top"/>
      <protection/>
    </xf>
    <xf numFmtId="0" fontId="9" fillId="0" borderId="0" xfId="27" applyFont="1">
      <alignment/>
      <protection/>
    </xf>
    <xf numFmtId="0" fontId="12" fillId="0" borderId="0" xfId="27" applyFont="1" applyBorder="1">
      <alignment/>
      <protection/>
    </xf>
    <xf numFmtId="0" fontId="16" fillId="0" borderId="0" xfId="27" applyFont="1" applyBorder="1" applyAlignment="1">
      <alignment horizontal="centerContinuous" vertical="center"/>
      <protection/>
    </xf>
    <xf numFmtId="0" fontId="13" fillId="0" borderId="0" xfId="27" applyFont="1" applyBorder="1" applyAlignment="1">
      <alignment horizontal="left" vertical="center"/>
      <protection/>
    </xf>
    <xf numFmtId="0" fontId="9" fillId="0" borderId="0" xfId="27" applyFont="1" applyBorder="1" applyAlignment="1">
      <alignment horizontal="centerContinuous" vertical="center"/>
      <protection/>
    </xf>
    <xf numFmtId="0" fontId="9" fillId="0" borderId="0" xfId="27" applyFont="1" applyBorder="1">
      <alignment/>
      <protection/>
    </xf>
    <xf numFmtId="0" fontId="9" fillId="0" borderId="0" xfId="27">
      <alignment/>
      <protection/>
    </xf>
    <xf numFmtId="0" fontId="15" fillId="0" borderId="0" xfId="27" applyFont="1" applyAlignment="1">
      <alignment horizontal="left"/>
      <protection/>
    </xf>
    <xf numFmtId="0" fontId="28" fillId="0" borderId="4" xfId="27" applyFont="1" applyBorder="1" applyAlignment="1" applyProtection="1">
      <alignment horizontal="center"/>
      <protection locked="0"/>
    </xf>
    <xf numFmtId="0" fontId="28" fillId="0" borderId="6" xfId="27" applyFont="1" applyBorder="1" applyAlignment="1">
      <alignment horizontal="center"/>
      <protection/>
    </xf>
    <xf numFmtId="0" fontId="12" fillId="0" borderId="2" xfId="32" applyFont="1" applyBorder="1" applyAlignment="1">
      <alignment horizontal="center" vertical="top" wrapText="1"/>
      <protection/>
    </xf>
    <xf numFmtId="0" fontId="28" fillId="0" borderId="7" xfId="27" applyFont="1" applyBorder="1" applyAlignment="1">
      <alignment horizontal="center" vertical="top"/>
      <protection/>
    </xf>
    <xf numFmtId="0" fontId="15" fillId="0" borderId="0" xfId="27" applyFont="1">
      <alignment/>
      <protection/>
    </xf>
    <xf numFmtId="0" fontId="28" fillId="0" borderId="2" xfId="27" applyFont="1" applyBorder="1" applyAlignment="1">
      <alignment horizontal="center" vertical="center"/>
      <protection/>
    </xf>
    <xf numFmtId="0" fontId="28" fillId="0" borderId="3" xfId="27" applyFont="1" applyBorder="1" applyAlignment="1">
      <alignment vertical="center"/>
      <protection/>
    </xf>
    <xf numFmtId="3" fontId="14" fillId="0" borderId="2" xfId="27" applyNumberFormat="1" applyFont="1" applyBorder="1" applyAlignment="1">
      <alignment vertical="center"/>
      <protection/>
    </xf>
    <xf numFmtId="3" fontId="14" fillId="0" borderId="8" xfId="27" applyNumberFormat="1" applyFont="1" applyBorder="1" applyAlignment="1">
      <alignment vertical="center"/>
      <protection/>
    </xf>
    <xf numFmtId="0" fontId="9" fillId="0" borderId="0" xfId="27" applyFont="1" applyAlignment="1">
      <alignment vertical="center"/>
      <protection/>
    </xf>
    <xf numFmtId="0" fontId="12" fillId="0" borderId="9" xfId="27" applyFont="1" applyBorder="1" applyAlignment="1">
      <alignment horizontal="center" vertical="center"/>
      <protection/>
    </xf>
    <xf numFmtId="0" fontId="28" fillId="0" borderId="10" xfId="27" applyFont="1" applyBorder="1" applyAlignment="1">
      <alignment vertical="center"/>
      <protection/>
    </xf>
    <xf numFmtId="3" fontId="14" fillId="0" borderId="11" xfId="27" applyNumberFormat="1" applyFont="1" applyBorder="1" applyAlignment="1">
      <alignment vertical="center"/>
      <protection/>
    </xf>
    <xf numFmtId="0" fontId="14" fillId="0" borderId="7" xfId="27" applyFont="1" applyBorder="1" applyAlignment="1">
      <alignment vertical="center"/>
      <protection/>
    </xf>
    <xf numFmtId="0" fontId="9" fillId="0" borderId="0" xfId="27" applyAlignment="1">
      <alignment vertical="center"/>
      <protection/>
    </xf>
    <xf numFmtId="0" fontId="28" fillId="0" borderId="12" xfId="27" applyFont="1" applyBorder="1" applyAlignment="1">
      <alignment vertical="center"/>
      <protection/>
    </xf>
    <xf numFmtId="3" fontId="14" fillId="0" borderId="13" xfId="27" applyNumberFormat="1" applyFont="1" applyBorder="1" applyAlignment="1">
      <alignment vertical="center"/>
      <protection/>
    </xf>
    <xf numFmtId="0" fontId="28" fillId="0" borderId="14" xfId="27" applyFont="1" applyBorder="1" applyAlignment="1">
      <alignment vertical="center"/>
      <protection/>
    </xf>
    <xf numFmtId="3" fontId="14" fillId="0" borderId="15" xfId="27" applyNumberFormat="1" applyFont="1" applyBorder="1" applyAlignment="1">
      <alignment vertical="center"/>
      <protection/>
    </xf>
    <xf numFmtId="3" fontId="14" fillId="0" borderId="16" xfId="27" applyNumberFormat="1" applyFont="1" applyBorder="1" applyAlignment="1">
      <alignment vertical="center"/>
      <protection/>
    </xf>
    <xf numFmtId="0" fontId="28" fillId="0" borderId="4" xfId="27" applyFont="1" applyBorder="1" applyAlignment="1">
      <alignment horizontal="center" vertical="center"/>
      <protection/>
    </xf>
    <xf numFmtId="0" fontId="28" fillId="0" borderId="6" xfId="27" applyFont="1" applyBorder="1" applyAlignment="1">
      <alignment vertical="center"/>
      <protection/>
    </xf>
    <xf numFmtId="0" fontId="28" fillId="0" borderId="6" xfId="27" applyFont="1" applyBorder="1" applyAlignment="1">
      <alignment vertical="center" wrapText="1"/>
      <protection/>
    </xf>
    <xf numFmtId="0" fontId="28" fillId="0" borderId="9" xfId="27" applyFont="1" applyBorder="1" applyAlignment="1">
      <alignment horizontal="center" vertical="center"/>
      <protection/>
    </xf>
    <xf numFmtId="0" fontId="28" fillId="0" borderId="17" xfId="27" applyFont="1" applyBorder="1" applyAlignment="1">
      <alignment vertical="center" wrapText="1"/>
      <protection/>
    </xf>
    <xf numFmtId="3" fontId="14" fillId="0" borderId="18" xfId="27" applyNumberFormat="1" applyFont="1" applyBorder="1" applyAlignment="1">
      <alignment vertical="center"/>
      <protection/>
    </xf>
    <xf numFmtId="0" fontId="12" fillId="0" borderId="19" xfId="27" applyFont="1" applyBorder="1" applyAlignment="1">
      <alignment vertical="center"/>
      <protection/>
    </xf>
    <xf numFmtId="0" fontId="12" fillId="0" borderId="12" xfId="27" applyFont="1" applyBorder="1" applyAlignment="1">
      <alignment vertical="center"/>
      <protection/>
    </xf>
    <xf numFmtId="3" fontId="14" fillId="0" borderId="9" xfId="27" applyNumberFormat="1" applyFont="1" applyBorder="1" applyAlignment="1">
      <alignment vertical="center"/>
      <protection/>
    </xf>
    <xf numFmtId="0" fontId="12" fillId="0" borderId="5" xfId="27" applyFont="1" applyBorder="1" applyAlignment="1">
      <alignment horizontal="center" vertical="center"/>
      <protection/>
    </xf>
    <xf numFmtId="0" fontId="12" fillId="0" borderId="20" xfId="27" applyFont="1" applyBorder="1" applyAlignment="1">
      <alignment vertical="center"/>
      <protection/>
    </xf>
    <xf numFmtId="3" fontId="14" fillId="0" borderId="5" xfId="27" applyNumberFormat="1" applyFont="1" applyBorder="1" applyAlignment="1">
      <alignment vertical="center"/>
      <protection/>
    </xf>
    <xf numFmtId="0" fontId="12" fillId="0" borderId="17" xfId="27" applyFont="1" applyBorder="1" applyAlignment="1">
      <alignment vertical="center"/>
      <protection/>
    </xf>
    <xf numFmtId="0" fontId="9" fillId="0" borderId="0" xfId="27" applyFont="1" applyBorder="1" applyAlignment="1">
      <alignment vertical="center"/>
      <protection/>
    </xf>
    <xf numFmtId="0" fontId="12" fillId="0" borderId="5" xfId="27" applyFont="1" applyBorder="1" applyAlignment="1">
      <alignment horizontal="center" vertical="center"/>
      <protection/>
    </xf>
    <xf numFmtId="0" fontId="12" fillId="0" borderId="20" xfId="27" applyFont="1" applyBorder="1" applyAlignment="1">
      <alignment vertical="center"/>
      <protection/>
    </xf>
    <xf numFmtId="0" fontId="12" fillId="0" borderId="5" xfId="27" applyFont="1" applyBorder="1" applyAlignment="1">
      <alignment vertical="center"/>
      <protection/>
    </xf>
    <xf numFmtId="0" fontId="33" fillId="0" borderId="0" xfId="27" applyFont="1" applyBorder="1" applyAlignment="1">
      <alignment horizontal="center"/>
      <protection/>
    </xf>
    <xf numFmtId="0" fontId="12" fillId="0" borderId="20" xfId="32" applyFont="1" applyBorder="1" applyAlignment="1">
      <alignment horizontal="center"/>
      <protection/>
    </xf>
    <xf numFmtId="0" fontId="15" fillId="0" borderId="2" xfId="27" applyFont="1" applyBorder="1" applyAlignment="1">
      <alignment horizontal="left" vertical="center"/>
      <protection/>
    </xf>
    <xf numFmtId="0" fontId="33" fillId="0" borderId="13" xfId="28" applyFont="1" applyBorder="1" applyAlignment="1">
      <alignment vertical="center"/>
      <protection/>
    </xf>
    <xf numFmtId="3" fontId="33" fillId="0" borderId="21" xfId="27" applyNumberFormat="1" applyFont="1" applyBorder="1">
      <alignment/>
      <protection/>
    </xf>
    <xf numFmtId="14" fontId="12" fillId="0" borderId="13" xfId="26" applyNumberFormat="1" applyFont="1" applyBorder="1" applyAlignment="1">
      <alignment vertical="center" wrapText="1"/>
      <protection/>
    </xf>
    <xf numFmtId="3" fontId="33" fillId="0" borderId="13" xfId="27" applyNumberFormat="1" applyFont="1" applyBorder="1">
      <alignment/>
      <protection/>
    </xf>
    <xf numFmtId="0" fontId="12" fillId="0" borderId="13" xfId="28" applyFont="1" applyBorder="1" applyAlignment="1">
      <alignment vertical="center"/>
      <protection/>
    </xf>
    <xf numFmtId="0" fontId="12" fillId="0" borderId="13" xfId="26" applyFont="1" applyBorder="1" applyAlignment="1">
      <alignment vertical="center" wrapText="1"/>
      <protection/>
    </xf>
    <xf numFmtId="1" fontId="33" fillId="0" borderId="13" xfId="26" applyNumberFormat="1" applyFont="1" applyBorder="1" applyAlignment="1">
      <alignment horizontal="left" vertical="center" wrapText="1"/>
      <protection/>
    </xf>
    <xf numFmtId="3" fontId="33" fillId="0" borderId="21" xfId="27" applyNumberFormat="1" applyFont="1" applyBorder="1" applyAlignment="1">
      <alignment vertical="center"/>
      <protection/>
    </xf>
    <xf numFmtId="0" fontId="12" fillId="0" borderId="13" xfId="29" applyFont="1" applyBorder="1" applyAlignment="1">
      <alignment vertical="center" wrapText="1"/>
      <protection/>
    </xf>
    <xf numFmtId="0" fontId="14" fillId="0" borderId="15" xfId="28" applyFont="1" applyBorder="1" applyAlignment="1">
      <alignment horizontal="left" vertical="center"/>
      <protection/>
    </xf>
    <xf numFmtId="0" fontId="12" fillId="0" borderId="22" xfId="28" applyFont="1" applyBorder="1" applyAlignment="1">
      <alignment vertical="center"/>
      <protection/>
    </xf>
    <xf numFmtId="3" fontId="33" fillId="0" borderId="23" xfId="27" applyNumberFormat="1" applyFont="1" applyBorder="1">
      <alignment/>
      <protection/>
    </xf>
    <xf numFmtId="0" fontId="14" fillId="0" borderId="0" xfId="28" applyFont="1" applyBorder="1">
      <alignment/>
      <protection/>
    </xf>
    <xf numFmtId="0" fontId="9" fillId="0" borderId="0" xfId="27" applyBorder="1">
      <alignment/>
      <protection/>
    </xf>
    <xf numFmtId="0" fontId="12" fillId="0" borderId="0" xfId="32" applyFont="1" applyBorder="1" applyAlignment="1">
      <alignment horizontal="center"/>
      <protection/>
    </xf>
    <xf numFmtId="0" fontId="28" fillId="0" borderId="2" xfId="32" applyFont="1" applyBorder="1" applyAlignment="1">
      <alignment horizontal="center" vertical="top" wrapText="1"/>
      <protection/>
    </xf>
    <xf numFmtId="0" fontId="33" fillId="0" borderId="13" xfId="27" applyFont="1" applyBorder="1" applyAlignment="1">
      <alignment vertical="center"/>
      <protection/>
    </xf>
    <xf numFmtId="3" fontId="33" fillId="0" borderId="24" xfId="27" applyNumberFormat="1" applyFont="1" applyBorder="1">
      <alignment/>
      <protection/>
    </xf>
    <xf numFmtId="0" fontId="14" fillId="0" borderId="18" xfId="28" applyFont="1" applyBorder="1" applyAlignment="1">
      <alignment vertical="center" wrapText="1"/>
      <protection/>
    </xf>
    <xf numFmtId="0" fontId="12" fillId="0" borderId="18" xfId="28" applyFont="1" applyBorder="1" applyAlignment="1">
      <alignment horizontal="center" vertical="center"/>
      <protection/>
    </xf>
    <xf numFmtId="0" fontId="14" fillId="0" borderId="13" xfId="28" applyFont="1" applyBorder="1" applyAlignment="1">
      <alignment vertical="center"/>
      <protection/>
    </xf>
    <xf numFmtId="0" fontId="14" fillId="0" borderId="13" xfId="27" applyFont="1" applyBorder="1" applyAlignment="1" quotePrefix="1">
      <alignment vertical="center"/>
      <protection/>
    </xf>
    <xf numFmtId="0" fontId="33" fillId="0" borderId="5" xfId="28" applyFont="1" applyBorder="1" applyAlignment="1">
      <alignment vertical="center" wrapText="1"/>
      <protection/>
    </xf>
    <xf numFmtId="3" fontId="33" fillId="0" borderId="25" xfId="27" applyNumberFormat="1" applyFont="1" applyBorder="1" applyAlignment="1">
      <alignment vertical="center"/>
      <protection/>
    </xf>
    <xf numFmtId="0" fontId="14" fillId="0" borderId="0" xfId="28" applyFont="1" applyBorder="1" applyAlignment="1">
      <alignment vertical="center"/>
      <protection/>
    </xf>
    <xf numFmtId="0" fontId="12" fillId="0" borderId="0" xfId="27" applyFont="1" applyAlignment="1">
      <alignment vertical="center"/>
      <protection/>
    </xf>
    <xf numFmtId="0" fontId="28" fillId="0" borderId="0" xfId="25" applyFont="1">
      <alignment/>
      <protection/>
    </xf>
    <xf numFmtId="0" fontId="12" fillId="0" borderId="0" xfId="25" applyFont="1">
      <alignment/>
      <protection/>
    </xf>
    <xf numFmtId="0" fontId="9" fillId="0" borderId="0" xfId="25">
      <alignment/>
      <protection/>
    </xf>
    <xf numFmtId="0" fontId="12" fillId="0" borderId="0" xfId="25" applyFont="1">
      <alignment/>
      <protection/>
    </xf>
    <xf numFmtId="0" fontId="15" fillId="0" borderId="0" xfId="25" applyFont="1" applyAlignment="1">
      <alignment horizontal="left" vertical="center"/>
      <protection/>
    </xf>
    <xf numFmtId="0" fontId="35" fillId="0" borderId="0" xfId="25" applyFont="1" applyAlignment="1">
      <alignment horizontal="left" vertical="center"/>
      <protection/>
    </xf>
    <xf numFmtId="0" fontId="34" fillId="0" borderId="0" xfId="25" applyFont="1" applyAlignment="1">
      <alignment horizontal="right"/>
      <protection/>
    </xf>
    <xf numFmtId="0" fontId="15" fillId="0" borderId="4" xfId="25" applyFont="1" applyBorder="1" applyAlignment="1">
      <alignment horizontal="center" vertical="center" wrapText="1"/>
      <protection/>
    </xf>
    <xf numFmtId="0" fontId="14" fillId="0" borderId="2" xfId="25" applyFont="1" applyBorder="1" applyAlignment="1">
      <alignment horizontal="center" vertical="top" wrapText="1"/>
      <protection/>
    </xf>
    <xf numFmtId="0" fontId="9" fillId="0" borderId="0" xfId="25" applyAlignment="1">
      <alignment horizontal="center" vertical="top" wrapText="1"/>
      <protection/>
    </xf>
    <xf numFmtId="0" fontId="15" fillId="0" borderId="4" xfId="25" applyFont="1" applyBorder="1" applyAlignment="1">
      <alignment horizontal="left" vertical="center" wrapText="1"/>
      <protection/>
    </xf>
    <xf numFmtId="3" fontId="14" fillId="0" borderId="2" xfId="25" applyNumberFormat="1" applyFont="1" applyBorder="1" applyAlignment="1">
      <alignment horizontal="right" vertical="top" wrapText="1"/>
      <protection/>
    </xf>
    <xf numFmtId="0" fontId="14" fillId="0" borderId="2" xfId="25" applyFont="1" applyBorder="1" applyAlignment="1">
      <alignment horizontal="left" vertical="center"/>
      <protection/>
    </xf>
    <xf numFmtId="3" fontId="15" fillId="0" borderId="2" xfId="25" applyNumberFormat="1" applyFont="1" applyBorder="1" applyAlignment="1">
      <alignment horizontal="right" vertical="center" wrapText="1"/>
      <protection/>
    </xf>
    <xf numFmtId="3" fontId="15" fillId="0" borderId="2" xfId="25" applyNumberFormat="1" applyFont="1" applyBorder="1" applyAlignment="1">
      <alignment horizontal="right" vertical="top" wrapText="1"/>
      <protection/>
    </xf>
    <xf numFmtId="0" fontId="14" fillId="0" borderId="2" xfId="25" applyFont="1" applyBorder="1" applyAlignment="1">
      <alignment vertical="center"/>
      <protection/>
    </xf>
    <xf numFmtId="3" fontId="13" fillId="0" borderId="2" xfId="25" applyNumberFormat="1" applyFont="1" applyBorder="1" applyAlignment="1">
      <alignment horizontal="right" vertical="center"/>
      <protection/>
    </xf>
    <xf numFmtId="0" fontId="9" fillId="0" borderId="4" xfId="25" applyFont="1" applyBorder="1" applyAlignment="1">
      <alignment horizontal="left" vertical="center" wrapText="1"/>
      <protection/>
    </xf>
    <xf numFmtId="0" fontId="14" fillId="0" borderId="2" xfId="25" applyFont="1" applyBorder="1" applyAlignment="1">
      <alignment vertical="top" wrapText="1"/>
      <protection/>
    </xf>
    <xf numFmtId="0" fontId="36" fillId="0" borderId="2" xfId="25" applyFont="1" applyBorder="1" applyAlignment="1">
      <alignment vertical="center"/>
      <protection/>
    </xf>
    <xf numFmtId="0" fontId="15" fillId="0" borderId="2" xfId="25" applyFont="1" applyBorder="1" applyAlignment="1">
      <alignment horizontal="left" vertical="center"/>
      <protection/>
    </xf>
    <xf numFmtId="0" fontId="37" fillId="0" borderId="2" xfId="25" applyFont="1" applyBorder="1" applyAlignment="1">
      <alignment vertical="top" wrapText="1"/>
      <protection/>
    </xf>
    <xf numFmtId="0" fontId="15" fillId="0" borderId="2" xfId="25" applyFont="1" applyBorder="1" applyAlignment="1">
      <alignment vertical="center"/>
      <protection/>
    </xf>
    <xf numFmtId="0" fontId="12" fillId="0" borderId="5" xfId="32" applyFont="1" applyBorder="1" applyAlignment="1">
      <alignment horizontal="center" vertical="top" wrapText="1"/>
      <protection/>
    </xf>
    <xf numFmtId="0" fontId="28" fillId="0" borderId="5" xfId="32" applyFont="1" applyBorder="1" applyAlignment="1">
      <alignment horizontal="center" vertical="top" wrapText="1"/>
      <protection/>
    </xf>
    <xf numFmtId="0" fontId="34" fillId="0" borderId="20" xfId="27" applyFont="1" applyBorder="1" applyAlignment="1">
      <alignment horizontal="right"/>
      <protection/>
    </xf>
    <xf numFmtId="0" fontId="30" fillId="0" borderId="0" xfId="27" applyFont="1" applyAlignment="1">
      <alignment horizontal="left" vertical="top"/>
      <protection/>
    </xf>
    <xf numFmtId="0" fontId="28" fillId="0" borderId="0" xfId="27" applyFont="1" applyAlignment="1">
      <alignment horizontal="left"/>
      <protection/>
    </xf>
    <xf numFmtId="0" fontId="40" fillId="0" borderId="2" xfId="32" applyFont="1" applyBorder="1" applyAlignment="1">
      <alignment horizontal="center" vertical="top" wrapText="1"/>
      <protection/>
    </xf>
    <xf numFmtId="0" fontId="12" fillId="0" borderId="0" xfId="27" applyFont="1" applyBorder="1" applyAlignment="1">
      <alignment vertical="center"/>
      <protection/>
    </xf>
    <xf numFmtId="0" fontId="32" fillId="0" borderId="0" xfId="27" applyFont="1">
      <alignment/>
      <protection/>
    </xf>
    <xf numFmtId="0" fontId="14" fillId="0" borderId="0" xfId="27" applyFont="1">
      <alignment/>
      <protection/>
    </xf>
    <xf numFmtId="0" fontId="28" fillId="0" borderId="20" xfId="27" applyFont="1" applyBorder="1" applyAlignment="1">
      <alignment horizontal="center"/>
      <protection/>
    </xf>
    <xf numFmtId="0" fontId="12" fillId="0" borderId="0" xfId="28" applyFont="1" applyBorder="1" applyAlignment="1">
      <alignment vertical="center"/>
      <protection/>
    </xf>
    <xf numFmtId="3" fontId="33" fillId="0" borderId="0" xfId="27" applyNumberFormat="1" applyFont="1" applyBorder="1">
      <alignment/>
      <protection/>
    </xf>
    <xf numFmtId="0" fontId="32" fillId="0" borderId="0" xfId="27" applyFont="1" applyBorder="1">
      <alignment/>
      <protection/>
    </xf>
    <xf numFmtId="0" fontId="14" fillId="0" borderId="0" xfId="27" applyFont="1" applyBorder="1">
      <alignment/>
      <protection/>
    </xf>
    <xf numFmtId="0" fontId="34" fillId="0" borderId="0" xfId="27" applyFont="1" applyBorder="1" applyAlignment="1">
      <alignment horizontal="right"/>
      <protection/>
    </xf>
    <xf numFmtId="3" fontId="18" fillId="0" borderId="20" xfId="0" applyNumberFormat="1" applyFont="1" applyBorder="1" applyAlignment="1">
      <alignment horizontal="left"/>
    </xf>
    <xf numFmtId="0" fontId="12" fillId="3" borderId="0" xfId="31" applyFill="1">
      <alignment/>
      <protection/>
    </xf>
    <xf numFmtId="0" fontId="19" fillId="3" borderId="0" xfId="0" applyFont="1" applyFill="1" applyAlignment="1">
      <alignment horizontal="right"/>
    </xf>
    <xf numFmtId="0" fontId="12" fillId="3" borderId="0" xfId="31" applyFont="1" applyFill="1" applyAlignment="1">
      <alignment horizontal="right"/>
      <protection/>
    </xf>
    <xf numFmtId="0" fontId="12" fillId="3" borderId="26" xfId="31" applyFill="1" applyBorder="1">
      <alignment/>
      <protection/>
    </xf>
    <xf numFmtId="0" fontId="12" fillId="3" borderId="27" xfId="31" applyFill="1" applyBorder="1" applyAlignment="1">
      <alignment horizontal="center"/>
      <protection/>
    </xf>
    <xf numFmtId="0" fontId="12" fillId="3" borderId="7" xfId="31" applyFont="1" applyFill="1" applyBorder="1" applyAlignment="1">
      <alignment horizontal="center"/>
      <protection/>
    </xf>
    <xf numFmtId="0" fontId="12" fillId="3" borderId="4" xfId="31" applyFill="1" applyBorder="1" applyAlignment="1">
      <alignment horizontal="center"/>
      <protection/>
    </xf>
    <xf numFmtId="0" fontId="12" fillId="3" borderId="28" xfId="31" applyFill="1" applyBorder="1" applyAlignment="1">
      <alignment horizontal="center"/>
      <protection/>
    </xf>
    <xf numFmtId="0" fontId="12" fillId="3" borderId="29" xfId="31" applyFill="1" applyBorder="1" applyAlignment="1">
      <alignment horizontal="center"/>
      <protection/>
    </xf>
    <xf numFmtId="0" fontId="12" fillId="3" borderId="7" xfId="31" applyFill="1" applyBorder="1" applyAlignment="1">
      <alignment horizontal="center"/>
      <protection/>
    </xf>
    <xf numFmtId="0" fontId="12" fillId="3" borderId="30" xfId="31" applyFill="1" applyBorder="1" applyAlignment="1">
      <alignment horizontal="left"/>
      <protection/>
    </xf>
    <xf numFmtId="0" fontId="12" fillId="3" borderId="31" xfId="31" applyFill="1" applyBorder="1">
      <alignment/>
      <protection/>
    </xf>
    <xf numFmtId="0" fontId="12" fillId="3" borderId="32" xfId="31" applyFill="1" applyBorder="1" applyAlignment="1">
      <alignment horizontal="left"/>
      <protection/>
    </xf>
    <xf numFmtId="0" fontId="12" fillId="3" borderId="33" xfId="31" applyFill="1" applyBorder="1">
      <alignment/>
      <protection/>
    </xf>
    <xf numFmtId="0" fontId="12" fillId="3" borderId="34" xfId="31" applyFill="1" applyBorder="1" applyAlignment="1">
      <alignment horizontal="left"/>
      <protection/>
    </xf>
    <xf numFmtId="0" fontId="12" fillId="3" borderId="27" xfId="31" applyFill="1" applyBorder="1" applyAlignment="1">
      <alignment horizontal="left"/>
      <protection/>
    </xf>
    <xf numFmtId="0" fontId="12" fillId="3" borderId="35" xfId="31" applyFill="1" applyBorder="1">
      <alignment/>
      <protection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9" fillId="0" borderId="2" xfId="0" applyFont="1" applyFill="1" applyBorder="1" applyAlignment="1">
      <alignment/>
    </xf>
    <xf numFmtId="3" fontId="18" fillId="0" borderId="2" xfId="0" applyNumberFormat="1" applyFont="1" applyFill="1" applyBorder="1" applyAlignment="1">
      <alignment horizontal="right" vertical="top" wrapText="1"/>
    </xf>
    <xf numFmtId="3" fontId="33" fillId="0" borderId="21" xfId="27" applyNumberFormat="1" applyFont="1" applyFill="1" applyBorder="1">
      <alignment/>
      <protection/>
    </xf>
    <xf numFmtId="3" fontId="14" fillId="0" borderId="13" xfId="27" applyNumberFormat="1" applyFont="1" applyFill="1" applyBorder="1" applyAlignment="1">
      <alignment vertical="center"/>
      <protection/>
    </xf>
    <xf numFmtId="0" fontId="15" fillId="4" borderId="2" xfId="0" applyFont="1" applyFill="1" applyBorder="1" applyAlignment="1">
      <alignment horizontal="center" vertical="top" wrapText="1"/>
    </xf>
    <xf numFmtId="3" fontId="9" fillId="0" borderId="36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5" xfId="0" applyFont="1" applyFill="1" applyBorder="1" applyAlignment="1">
      <alignment horizontal="right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9" fillId="4" borderId="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2" xfId="0" applyNumberFormat="1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justify" vertical="center"/>
    </xf>
    <xf numFmtId="0" fontId="9" fillId="0" borderId="2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4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9" fillId="0" borderId="4" xfId="0" applyFont="1" applyFill="1" applyBorder="1" applyAlignment="1">
      <alignment horizontal="right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4" borderId="2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5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vertical="top" wrapText="1"/>
    </xf>
    <xf numFmtId="0" fontId="9" fillId="0" borderId="37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38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left"/>
    </xf>
    <xf numFmtId="0" fontId="19" fillId="0" borderId="0" xfId="0" applyFont="1" applyAlignment="1">
      <alignment horizontal="right"/>
    </xf>
    <xf numFmtId="0" fontId="24" fillId="0" borderId="0" xfId="0" applyFont="1" applyAlignment="1">
      <alignment horizontal="center" wrapText="1"/>
    </xf>
    <xf numFmtId="0" fontId="20" fillId="0" borderId="36" xfId="0" applyFont="1" applyBorder="1" applyAlignment="1">
      <alignment horizontal="left" vertical="top" wrapText="1"/>
    </xf>
    <xf numFmtId="0" fontId="20" fillId="0" borderId="3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18" fillId="0" borderId="36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top" wrapText="1"/>
    </xf>
    <xf numFmtId="3" fontId="20" fillId="0" borderId="0" xfId="0" applyNumberFormat="1" applyFont="1" applyBorder="1" applyAlignment="1">
      <alignment horizontal="left"/>
    </xf>
    <xf numFmtId="0" fontId="24" fillId="0" borderId="0" xfId="0" applyFont="1" applyAlignment="1">
      <alignment horizontal="right"/>
    </xf>
    <xf numFmtId="0" fontId="20" fillId="0" borderId="36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20" fillId="0" borderId="8" xfId="0" applyFont="1" applyBorder="1" applyAlignment="1">
      <alignment horizontal="center" vertical="top" wrapText="1"/>
    </xf>
    <xf numFmtId="0" fontId="26" fillId="0" borderId="36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20" fillId="0" borderId="7" xfId="0" applyFont="1" applyBorder="1" applyAlignment="1">
      <alignment horizontal="center" vertical="top" wrapText="1"/>
    </xf>
    <xf numFmtId="0" fontId="12" fillId="3" borderId="35" xfId="31" applyFont="1" applyFill="1" applyBorder="1" applyAlignment="1">
      <alignment horizontal="center" wrapText="1"/>
      <protection/>
    </xf>
    <xf numFmtId="0" fontId="12" fillId="3" borderId="39" xfId="31" applyFont="1" applyFill="1" applyBorder="1" applyAlignment="1">
      <alignment horizontal="center" vertical="center"/>
      <protection/>
    </xf>
    <xf numFmtId="0" fontId="12" fillId="3" borderId="6" xfId="31" applyFill="1" applyBorder="1" applyAlignment="1">
      <alignment horizontal="center" vertical="center"/>
      <protection/>
    </xf>
    <xf numFmtId="0" fontId="12" fillId="3" borderId="7" xfId="31" applyFill="1" applyBorder="1" applyAlignment="1">
      <alignment horizontal="center" vertical="center"/>
      <protection/>
    </xf>
    <xf numFmtId="0" fontId="12" fillId="3" borderId="34" xfId="31" applyFill="1" applyBorder="1" applyAlignment="1">
      <alignment horizontal="center" vertical="center"/>
      <protection/>
    </xf>
    <xf numFmtId="0" fontId="12" fillId="3" borderId="20" xfId="31" applyFill="1" applyBorder="1" applyAlignment="1">
      <alignment horizontal="center" vertical="center"/>
      <protection/>
    </xf>
    <xf numFmtId="0" fontId="12" fillId="3" borderId="25" xfId="31" applyFill="1" applyBorder="1" applyAlignment="1">
      <alignment horizontal="center" vertical="center"/>
      <protection/>
    </xf>
    <xf numFmtId="0" fontId="12" fillId="3" borderId="37" xfId="31" applyFont="1" applyFill="1" applyBorder="1" applyAlignment="1">
      <alignment horizontal="center" vertical="center"/>
      <protection/>
    </xf>
    <xf numFmtId="0" fontId="12" fillId="3" borderId="40" xfId="31" applyFill="1" applyBorder="1" applyAlignment="1">
      <alignment horizontal="center" vertical="center"/>
      <protection/>
    </xf>
    <xf numFmtId="0" fontId="12" fillId="3" borderId="38" xfId="31" applyFill="1" applyBorder="1" applyAlignment="1">
      <alignment horizontal="center" vertical="center"/>
      <protection/>
    </xf>
    <xf numFmtId="0" fontId="12" fillId="3" borderId="41" xfId="31" applyFill="1" applyBorder="1" applyAlignment="1">
      <alignment horizontal="center" vertical="center"/>
      <protection/>
    </xf>
    <xf numFmtId="3" fontId="12" fillId="3" borderId="42" xfId="31" applyNumberFormat="1" applyFill="1" applyBorder="1" applyAlignment="1">
      <alignment horizontal="right" vertical="center"/>
      <protection/>
    </xf>
    <xf numFmtId="3" fontId="12" fillId="3" borderId="43" xfId="31" applyNumberFormat="1" applyFill="1" applyBorder="1" applyAlignment="1">
      <alignment horizontal="right" vertical="center"/>
      <protection/>
    </xf>
    <xf numFmtId="3" fontId="12" fillId="3" borderId="44" xfId="31" applyNumberFormat="1" applyFill="1" applyBorder="1" applyAlignment="1">
      <alignment horizontal="right" vertical="center"/>
      <protection/>
    </xf>
    <xf numFmtId="3" fontId="12" fillId="3" borderId="45" xfId="31" applyNumberFormat="1" applyFill="1" applyBorder="1" applyAlignment="1">
      <alignment horizontal="right" vertical="center"/>
      <protection/>
    </xf>
    <xf numFmtId="3" fontId="12" fillId="3" borderId="46" xfId="31" applyNumberFormat="1" applyFill="1" applyBorder="1" applyAlignment="1">
      <alignment horizontal="right" vertical="center"/>
      <protection/>
    </xf>
    <xf numFmtId="3" fontId="12" fillId="3" borderId="47" xfId="31" applyNumberFormat="1" applyFill="1" applyBorder="1" applyAlignment="1">
      <alignment horizontal="right" vertical="center"/>
      <protection/>
    </xf>
    <xf numFmtId="3" fontId="12" fillId="3" borderId="48" xfId="31" applyNumberFormat="1" applyFill="1" applyBorder="1" applyAlignment="1">
      <alignment horizontal="right" vertical="center"/>
      <protection/>
    </xf>
    <xf numFmtId="3" fontId="12" fillId="3" borderId="9" xfId="31" applyNumberFormat="1" applyFill="1" applyBorder="1" applyAlignment="1">
      <alignment horizontal="right" vertical="center"/>
      <protection/>
    </xf>
    <xf numFmtId="0" fontId="12" fillId="3" borderId="45" xfId="31" applyFont="1" applyFill="1" applyBorder="1" applyAlignment="1">
      <alignment horizontal="center" vertical="center" wrapText="1"/>
      <protection/>
    </xf>
    <xf numFmtId="0" fontId="12" fillId="3" borderId="49" xfId="31" applyFill="1" applyBorder="1" applyAlignment="1">
      <alignment horizontal="center" vertical="center" wrapText="1"/>
      <protection/>
    </xf>
    <xf numFmtId="0" fontId="12" fillId="3" borderId="46" xfId="31" applyFill="1" applyBorder="1" applyAlignment="1">
      <alignment horizontal="center" vertical="center" wrapText="1"/>
      <protection/>
    </xf>
    <xf numFmtId="0" fontId="12" fillId="3" borderId="42" xfId="31" applyFill="1" applyBorder="1" applyAlignment="1">
      <alignment horizontal="center" vertical="center" wrapText="1"/>
      <protection/>
    </xf>
    <xf numFmtId="0" fontId="12" fillId="3" borderId="44" xfId="31" applyFill="1" applyBorder="1" applyAlignment="1">
      <alignment horizontal="center" vertical="center" wrapText="1"/>
      <protection/>
    </xf>
    <xf numFmtId="0" fontId="12" fillId="3" borderId="43" xfId="31" applyFill="1" applyBorder="1" applyAlignment="1">
      <alignment horizontal="center" vertical="center" wrapText="1"/>
      <protection/>
    </xf>
    <xf numFmtId="0" fontId="12" fillId="3" borderId="30" xfId="31" applyFont="1" applyFill="1" applyBorder="1" applyAlignment="1">
      <alignment horizontal="center"/>
      <protection/>
    </xf>
    <xf numFmtId="0" fontId="12" fillId="3" borderId="50" xfId="31" applyFill="1" applyBorder="1" applyAlignment="1">
      <alignment horizontal="center"/>
      <protection/>
    </xf>
    <xf numFmtId="0" fontId="12" fillId="3" borderId="51" xfId="31" applyFill="1" applyBorder="1" applyAlignment="1">
      <alignment horizontal="center"/>
      <protection/>
    </xf>
    <xf numFmtId="0" fontId="12" fillId="3" borderId="37" xfId="31" applyFont="1" applyFill="1" applyBorder="1" applyAlignment="1">
      <alignment horizontal="center" wrapText="1"/>
      <protection/>
    </xf>
    <xf numFmtId="0" fontId="12" fillId="3" borderId="6" xfId="31" applyFont="1" applyFill="1" applyBorder="1" applyAlignment="1">
      <alignment horizontal="center" wrapText="1"/>
      <protection/>
    </xf>
    <xf numFmtId="0" fontId="12" fillId="3" borderId="40" xfId="31" applyFont="1" applyFill="1" applyBorder="1" applyAlignment="1">
      <alignment horizontal="center" wrapText="1"/>
      <protection/>
    </xf>
    <xf numFmtId="0" fontId="12" fillId="3" borderId="38" xfId="31" applyFont="1" applyFill="1" applyBorder="1" applyAlignment="1">
      <alignment horizontal="center" wrapText="1"/>
      <protection/>
    </xf>
    <xf numFmtId="0" fontId="12" fillId="3" borderId="20" xfId="31" applyFont="1" applyFill="1" applyBorder="1" applyAlignment="1">
      <alignment horizontal="center" wrapText="1"/>
      <protection/>
    </xf>
    <xf numFmtId="0" fontId="12" fillId="3" borderId="41" xfId="31" applyFont="1" applyFill="1" applyBorder="1" applyAlignment="1">
      <alignment horizontal="center" wrapText="1"/>
      <protection/>
    </xf>
    <xf numFmtId="0" fontId="12" fillId="3" borderId="39" xfId="31" applyFont="1" applyFill="1" applyBorder="1" applyAlignment="1">
      <alignment horizontal="center" vertical="center" wrapText="1"/>
      <protection/>
    </xf>
    <xf numFmtId="0" fontId="12" fillId="3" borderId="6" xfId="31" applyFont="1" applyFill="1" applyBorder="1" applyAlignment="1">
      <alignment horizontal="center" vertical="center" wrapText="1"/>
      <protection/>
    </xf>
    <xf numFmtId="0" fontId="12" fillId="3" borderId="7" xfId="31" applyFont="1" applyFill="1" applyBorder="1" applyAlignment="1">
      <alignment horizontal="center" vertical="center" wrapText="1"/>
      <protection/>
    </xf>
    <xf numFmtId="0" fontId="12" fillId="3" borderId="34" xfId="31" applyFont="1" applyFill="1" applyBorder="1" applyAlignment="1">
      <alignment horizontal="center" vertical="center" wrapText="1"/>
      <protection/>
    </xf>
    <xf numFmtId="0" fontId="12" fillId="3" borderId="20" xfId="31" applyFont="1" applyFill="1" applyBorder="1" applyAlignment="1">
      <alignment horizontal="center" vertical="center" wrapText="1"/>
      <protection/>
    </xf>
    <xf numFmtId="0" fontId="12" fillId="3" borderId="25" xfId="31" applyFont="1" applyFill="1" applyBorder="1" applyAlignment="1">
      <alignment horizontal="center" vertical="center" wrapText="1"/>
      <protection/>
    </xf>
    <xf numFmtId="3" fontId="12" fillId="3" borderId="52" xfId="31" applyNumberFormat="1" applyFill="1" applyBorder="1" applyAlignment="1">
      <alignment horizontal="right" vertical="center"/>
      <protection/>
    </xf>
    <xf numFmtId="3" fontId="12" fillId="3" borderId="53" xfId="31" applyNumberFormat="1" applyFill="1" applyBorder="1" applyAlignment="1">
      <alignment horizontal="right" vertical="center"/>
      <protection/>
    </xf>
    <xf numFmtId="3" fontId="12" fillId="3" borderId="49" xfId="31" applyNumberFormat="1" applyFill="1" applyBorder="1" applyAlignment="1">
      <alignment horizontal="right" vertical="center"/>
      <protection/>
    </xf>
    <xf numFmtId="3" fontId="12" fillId="3" borderId="16" xfId="31" applyNumberFormat="1" applyFill="1" applyBorder="1" applyAlignment="1">
      <alignment horizontal="right" vertical="center"/>
      <protection/>
    </xf>
    <xf numFmtId="0" fontId="16" fillId="3" borderId="0" xfId="31" applyFont="1" applyFill="1" applyAlignment="1">
      <alignment horizontal="center"/>
      <protection/>
    </xf>
    <xf numFmtId="0" fontId="12" fillId="3" borderId="50" xfId="31" applyFont="1" applyFill="1" applyBorder="1" applyAlignment="1">
      <alignment horizontal="center"/>
      <protection/>
    </xf>
    <xf numFmtId="0" fontId="12" fillId="3" borderId="54" xfId="31" applyFont="1" applyFill="1" applyBorder="1" applyAlignment="1">
      <alignment horizontal="center" wrapText="1"/>
      <protection/>
    </xf>
    <xf numFmtId="0" fontId="12" fillId="3" borderId="35" xfId="31" applyFill="1" applyBorder="1" applyAlignment="1">
      <alignment horizontal="center" wrapText="1"/>
      <protection/>
    </xf>
    <xf numFmtId="0" fontId="12" fillId="3" borderId="33" xfId="31" applyFill="1" applyBorder="1" applyAlignment="1">
      <alignment horizontal="center" wrapText="1"/>
      <protection/>
    </xf>
  </cellXfs>
  <cellStyles count="23">
    <cellStyle name="Normal" xfId="0"/>
    <cellStyle name="Comma0" xfId="15"/>
    <cellStyle name="Currency0" xfId="16"/>
    <cellStyle name="Date" xfId="17"/>
    <cellStyle name="Comma" xfId="18"/>
    <cellStyle name="Comma [0]" xfId="19"/>
    <cellStyle name="Fixed" xfId="20"/>
    <cellStyle name="Heading 1" xfId="21"/>
    <cellStyle name="Heading 2" xfId="22"/>
    <cellStyle name="Hyperlink" xfId="23"/>
    <cellStyle name="Followed Hyperlink" xfId="24"/>
    <cellStyle name="Normál_Ei maradv 2002 PM-int" xfId="25"/>
    <cellStyle name="Normál_Ei maradv 2004" xfId="26"/>
    <cellStyle name="Normál_EIMAR97" xfId="27"/>
    <cellStyle name="Normál_II6B.XLS" xfId="28"/>
    <cellStyle name="Normál_IV n.évi telj. terv" xfId="29"/>
    <cellStyle name="Normal_KARSZJ3" xfId="30"/>
    <cellStyle name="Normál_Nemzetk tám" xfId="31"/>
    <cellStyle name="Normál_rendsz össz" xfId="32"/>
    <cellStyle name="Currency" xfId="33"/>
    <cellStyle name="Currency [0]" xfId="34"/>
    <cellStyle name="Percent" xfId="35"/>
    <cellStyle name="Total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showGridLines="0" zoomScale="80" zoomScaleNormal="80" workbookViewId="0" topLeftCell="A1">
      <selection activeCell="I28" sqref="I28"/>
    </sheetView>
  </sheetViews>
  <sheetFormatPr defaultColWidth="9.140625" defaultRowHeight="12.75"/>
  <cols>
    <col min="1" max="1" width="27.28125" style="206" customWidth="1"/>
    <col min="2" max="16384" width="9.140625" style="206" customWidth="1"/>
  </cols>
  <sheetData>
    <row r="1" ht="15.75">
      <c r="A1" s="205" t="s">
        <v>279</v>
      </c>
    </row>
    <row r="2" ht="12.75">
      <c r="F2" s="207" t="s">
        <v>2</v>
      </c>
    </row>
    <row r="3" spans="1:6" ht="15.75">
      <c r="A3" s="205"/>
      <c r="B3" s="205"/>
      <c r="C3" s="205"/>
      <c r="D3" s="205"/>
      <c r="E3" s="205"/>
      <c r="F3" s="205"/>
    </row>
    <row r="4" spans="1:6" ht="18.75">
      <c r="A4" s="222" t="s">
        <v>3</v>
      </c>
      <c r="B4" s="222"/>
      <c r="C4" s="222"/>
      <c r="D4" s="222"/>
      <c r="E4" s="222"/>
      <c r="F4" s="222"/>
    </row>
    <row r="5" spans="1:6" ht="15.75">
      <c r="A5" s="208"/>
      <c r="B5" s="208"/>
      <c r="C5" s="208"/>
      <c r="D5" s="208"/>
      <c r="E5" s="208"/>
      <c r="F5" s="208"/>
    </row>
    <row r="6" spans="1:6" ht="15.75">
      <c r="A6" s="205"/>
      <c r="B6" s="205"/>
      <c r="C6" s="205"/>
      <c r="D6" s="205"/>
      <c r="E6" s="205"/>
      <c r="F6" s="205" t="s">
        <v>21</v>
      </c>
    </row>
    <row r="7" spans="1:6" ht="15.75" customHeight="1">
      <c r="A7" s="205"/>
      <c r="B7" s="225" t="s">
        <v>13</v>
      </c>
      <c r="C7" s="225"/>
      <c r="D7" s="226" t="s">
        <v>4</v>
      </c>
      <c r="E7" s="226"/>
      <c r="F7" s="227" t="s">
        <v>5</v>
      </c>
    </row>
    <row r="8" spans="1:6" ht="15.75">
      <c r="A8" s="205"/>
      <c r="B8" s="225"/>
      <c r="C8" s="225"/>
      <c r="D8" s="226"/>
      <c r="E8" s="226"/>
      <c r="F8" s="227"/>
    </row>
    <row r="9" spans="1:6" ht="15.75">
      <c r="A9" s="205"/>
      <c r="B9" s="224" t="s">
        <v>222</v>
      </c>
      <c r="C9" s="224" t="s">
        <v>248</v>
      </c>
      <c r="D9" s="227" t="s">
        <v>249</v>
      </c>
      <c r="E9" s="227" t="s">
        <v>250</v>
      </c>
      <c r="F9" s="224" t="s">
        <v>250</v>
      </c>
    </row>
    <row r="10" spans="1:6" ht="15.75">
      <c r="A10" s="205"/>
      <c r="B10" s="224"/>
      <c r="C10" s="224"/>
      <c r="D10" s="227"/>
      <c r="E10" s="227"/>
      <c r="F10" s="224"/>
    </row>
    <row r="11" spans="1:6" ht="15.75">
      <c r="A11" s="205" t="s">
        <v>6</v>
      </c>
      <c r="B11" s="205"/>
      <c r="C11" s="205"/>
      <c r="D11" s="205"/>
      <c r="E11" s="205"/>
      <c r="F11" s="205"/>
    </row>
    <row r="12" spans="1:6" ht="15.75">
      <c r="A12" s="209" t="s">
        <v>7</v>
      </c>
      <c r="B12" s="209">
        <v>74</v>
      </c>
      <c r="C12" s="209">
        <v>75</v>
      </c>
      <c r="D12" s="209">
        <v>76</v>
      </c>
      <c r="E12" s="209">
        <v>75</v>
      </c>
      <c r="F12" s="209"/>
    </row>
    <row r="13" spans="1:6" ht="15.75">
      <c r="A13" s="209" t="s">
        <v>8</v>
      </c>
      <c r="B13" s="209"/>
      <c r="C13" s="209"/>
      <c r="D13" s="209"/>
      <c r="E13" s="209">
        <v>1</v>
      </c>
      <c r="F13" s="209"/>
    </row>
    <row r="14" spans="1:6" ht="15.75">
      <c r="A14" s="209" t="s">
        <v>9</v>
      </c>
      <c r="B14" s="209"/>
      <c r="C14" s="209"/>
      <c r="D14" s="209"/>
      <c r="E14" s="209"/>
      <c r="F14" s="209"/>
    </row>
    <row r="15" spans="1:6" ht="15.75">
      <c r="A15" s="209" t="s">
        <v>12</v>
      </c>
      <c r="B15" s="209">
        <f>SUM(B12:B14)</f>
        <v>74</v>
      </c>
      <c r="C15" s="209">
        <f>SUM(C12:C14)</f>
        <v>75</v>
      </c>
      <c r="D15" s="209">
        <f>SUM(D12:D14)</f>
        <v>76</v>
      </c>
      <c r="E15" s="209">
        <f>SUM(E12:E14)</f>
        <v>76</v>
      </c>
      <c r="F15" s="209">
        <f>SUM(F12:F14)</f>
        <v>0</v>
      </c>
    </row>
    <row r="16" spans="1:6" ht="15.75">
      <c r="A16" s="209" t="s">
        <v>10</v>
      </c>
      <c r="B16" s="209">
        <v>75</v>
      </c>
      <c r="C16" s="209">
        <v>77</v>
      </c>
      <c r="D16" s="209">
        <v>61</v>
      </c>
      <c r="E16" s="209">
        <v>67</v>
      </c>
      <c r="F16" s="209"/>
    </row>
    <row r="17" spans="1:6" ht="15.75">
      <c r="A17" s="209" t="s">
        <v>11</v>
      </c>
      <c r="B17" s="209">
        <f>+B16+B15</f>
        <v>149</v>
      </c>
      <c r="C17" s="209">
        <f>+C16+C15</f>
        <v>152</v>
      </c>
      <c r="D17" s="209">
        <f>+D16+D15</f>
        <v>137</v>
      </c>
      <c r="E17" s="209">
        <f>+E16+E15</f>
        <v>143</v>
      </c>
      <c r="F17" s="209">
        <f>+F16+F15</f>
        <v>0</v>
      </c>
    </row>
    <row r="18" spans="1:6" ht="15.75">
      <c r="A18" s="205"/>
      <c r="B18" s="205"/>
      <c r="C18" s="205"/>
      <c r="D18" s="205"/>
      <c r="E18" s="205"/>
      <c r="F18" s="205"/>
    </row>
    <row r="19" spans="1:6" ht="15.75">
      <c r="A19" s="223" t="s">
        <v>251</v>
      </c>
      <c r="B19" s="223"/>
      <c r="C19" s="223"/>
      <c r="D19" s="223"/>
      <c r="E19" s="209">
        <v>107</v>
      </c>
      <c r="F19" s="205"/>
    </row>
    <row r="20" spans="1:6" ht="15.75">
      <c r="A20" s="223" t="s">
        <v>15</v>
      </c>
      <c r="B20" s="223"/>
      <c r="C20" s="223"/>
      <c r="D20" s="223"/>
      <c r="E20" s="209">
        <v>0</v>
      </c>
      <c r="F20" s="205"/>
    </row>
    <row r="21" spans="1:6" ht="15.75">
      <c r="A21" s="229" t="s">
        <v>16</v>
      </c>
      <c r="B21" s="229"/>
      <c r="C21" s="229"/>
      <c r="D21" s="229"/>
      <c r="E21" s="209">
        <v>0</v>
      </c>
      <c r="F21" s="205"/>
    </row>
    <row r="22" spans="1:6" ht="15.75">
      <c r="A22" s="205" t="s">
        <v>252</v>
      </c>
      <c r="B22" s="205"/>
      <c r="C22" s="205"/>
      <c r="D22" s="205"/>
      <c r="E22" s="205"/>
      <c r="F22" s="205"/>
    </row>
    <row r="23" spans="1:6" ht="15.75">
      <c r="A23" s="223" t="s">
        <v>17</v>
      </c>
      <c r="B23" s="223"/>
      <c r="C23" s="223"/>
      <c r="D23" s="223"/>
      <c r="E23" s="209">
        <v>46</v>
      </c>
      <c r="F23" s="205"/>
    </row>
    <row r="24" spans="1:6" ht="15.75">
      <c r="A24" s="223" t="s">
        <v>18</v>
      </c>
      <c r="B24" s="223"/>
      <c r="C24" s="223"/>
      <c r="D24" s="223"/>
      <c r="E24" s="209">
        <v>55</v>
      </c>
      <c r="F24" s="205"/>
    </row>
    <row r="25" spans="1:6" ht="15.75">
      <c r="A25" s="230" t="s">
        <v>19</v>
      </c>
      <c r="B25" s="231"/>
      <c r="C25" s="231"/>
      <c r="D25" s="232"/>
      <c r="E25" s="209">
        <v>42</v>
      </c>
      <c r="F25" s="205"/>
    </row>
    <row r="26" spans="1:6" ht="15.75">
      <c r="A26" s="230" t="s">
        <v>1</v>
      </c>
      <c r="B26" s="231"/>
      <c r="C26" s="231"/>
      <c r="D26" s="232"/>
      <c r="E26" s="209">
        <f>+E25+E24+E23</f>
        <v>143</v>
      </c>
      <c r="F26" s="205"/>
    </row>
    <row r="27" spans="1:6" ht="15.75">
      <c r="A27" s="205"/>
      <c r="B27" s="205"/>
      <c r="C27" s="205"/>
      <c r="D27" s="205"/>
      <c r="E27" s="205"/>
      <c r="F27" s="205"/>
    </row>
    <row r="28" spans="1:6" ht="15.75">
      <c r="A28" s="230" t="s">
        <v>20</v>
      </c>
      <c r="B28" s="231"/>
      <c r="C28" s="231"/>
      <c r="D28" s="232"/>
      <c r="E28" s="209">
        <v>0</v>
      </c>
      <c r="F28" s="205"/>
    </row>
    <row r="29" spans="1:6" ht="15.75">
      <c r="A29" s="233" t="s">
        <v>253</v>
      </c>
      <c r="B29" s="234"/>
      <c r="C29" s="234"/>
      <c r="D29" s="234"/>
      <c r="E29" s="236">
        <v>0</v>
      </c>
      <c r="F29" s="205"/>
    </row>
    <row r="30" spans="1:6" ht="15.75">
      <c r="A30" s="235"/>
      <c r="B30" s="235"/>
      <c r="C30" s="235"/>
      <c r="D30" s="235"/>
      <c r="E30" s="218"/>
      <c r="F30" s="205"/>
    </row>
    <row r="31" spans="1:6" ht="15.75">
      <c r="A31" s="205"/>
      <c r="B31" s="205"/>
      <c r="C31" s="205"/>
      <c r="D31" s="205"/>
      <c r="E31" s="205"/>
      <c r="F31" s="205"/>
    </row>
    <row r="32" spans="1:8" ht="15.75" customHeight="1">
      <c r="A32" s="228" t="s">
        <v>112</v>
      </c>
      <c r="B32" s="228"/>
      <c r="C32" s="228"/>
      <c r="D32" s="228"/>
      <c r="E32" s="228"/>
      <c r="F32" s="228"/>
      <c r="G32" s="228"/>
      <c r="H32" s="228"/>
    </row>
    <row r="33" spans="1:8" ht="15.75" customHeight="1">
      <c r="A33" s="228"/>
      <c r="B33" s="228"/>
      <c r="C33" s="228"/>
      <c r="D33" s="228"/>
      <c r="E33" s="228"/>
      <c r="F33" s="228"/>
      <c r="G33" s="228"/>
      <c r="H33" s="228"/>
    </row>
    <row r="34" spans="1:6" ht="15.75">
      <c r="A34" s="205"/>
      <c r="B34" s="205"/>
      <c r="C34" s="205"/>
      <c r="D34" s="205"/>
      <c r="E34" s="205"/>
      <c r="F34" s="205"/>
    </row>
    <row r="35" spans="1:6" ht="15.75">
      <c r="A35" s="205"/>
      <c r="B35" s="205"/>
      <c r="C35" s="205"/>
      <c r="D35" s="205"/>
      <c r="E35" s="205"/>
      <c r="F35" s="205"/>
    </row>
    <row r="36" spans="1:6" ht="15.75">
      <c r="A36" s="205"/>
      <c r="B36" s="205"/>
      <c r="C36" s="205"/>
      <c r="D36" s="205"/>
      <c r="E36" s="205"/>
      <c r="F36" s="205"/>
    </row>
    <row r="37" spans="1:6" ht="15.75">
      <c r="A37" s="205"/>
      <c r="B37" s="205"/>
      <c r="C37" s="205"/>
      <c r="D37" s="205"/>
      <c r="E37" s="205"/>
      <c r="F37" s="205"/>
    </row>
    <row r="38" spans="1:6" ht="15.75">
      <c r="A38" s="205"/>
      <c r="B38" s="205"/>
      <c r="C38" s="205"/>
      <c r="D38" s="205"/>
      <c r="E38" s="205"/>
      <c r="F38" s="205"/>
    </row>
    <row r="39" spans="1:6" ht="15.75">
      <c r="A39" s="205"/>
      <c r="B39" s="205"/>
      <c r="C39" s="205"/>
      <c r="D39" s="205"/>
      <c r="E39" s="205"/>
      <c r="F39" s="205"/>
    </row>
    <row r="40" spans="1:6" ht="15.75">
      <c r="A40" s="205"/>
      <c r="B40" s="205"/>
      <c r="C40" s="205"/>
      <c r="D40" s="205"/>
      <c r="E40" s="205"/>
      <c r="F40" s="205"/>
    </row>
    <row r="41" spans="1:6" ht="15.75">
      <c r="A41" s="205"/>
      <c r="B41" s="205"/>
      <c r="C41" s="205"/>
      <c r="D41" s="205"/>
      <c r="E41" s="205"/>
      <c r="F41" s="205"/>
    </row>
    <row r="42" spans="1:6" ht="15.75">
      <c r="A42" s="205"/>
      <c r="B42" s="205"/>
      <c r="C42" s="205"/>
      <c r="D42" s="205"/>
      <c r="E42" s="205"/>
      <c r="F42" s="205"/>
    </row>
    <row r="43" spans="1:6" ht="15.75">
      <c r="A43" s="205"/>
      <c r="B43" s="205"/>
      <c r="C43" s="205"/>
      <c r="D43" s="205"/>
      <c r="E43" s="205"/>
      <c r="F43" s="205"/>
    </row>
    <row r="44" spans="1:6" ht="15.75">
      <c r="A44" s="205"/>
      <c r="B44" s="205"/>
      <c r="C44" s="205"/>
      <c r="D44" s="205"/>
      <c r="E44" s="205"/>
      <c r="F44" s="205"/>
    </row>
    <row r="45" spans="1:6" ht="15.75">
      <c r="A45" s="205"/>
      <c r="B45" s="205"/>
      <c r="C45" s="205"/>
      <c r="D45" s="205"/>
      <c r="E45" s="205"/>
      <c r="F45" s="205"/>
    </row>
    <row r="46" spans="1:6" ht="15.75">
      <c r="A46" s="205"/>
      <c r="B46" s="205"/>
      <c r="C46" s="205"/>
      <c r="D46" s="205"/>
      <c r="E46" s="205"/>
      <c r="F46" s="205"/>
    </row>
    <row r="47" spans="1:6" ht="15.75">
      <c r="A47" s="205"/>
      <c r="B47" s="205"/>
      <c r="C47" s="205"/>
      <c r="D47" s="205"/>
      <c r="E47" s="205"/>
      <c r="F47" s="205"/>
    </row>
    <row r="48" spans="1:6" ht="15.75">
      <c r="A48" s="205"/>
      <c r="B48" s="205"/>
      <c r="C48" s="205"/>
      <c r="D48" s="205"/>
      <c r="E48" s="205"/>
      <c r="F48" s="205"/>
    </row>
    <row r="49" spans="1:6" ht="15.75">
      <c r="A49" s="205"/>
      <c r="B49" s="205"/>
      <c r="C49" s="205"/>
      <c r="D49" s="205"/>
      <c r="E49" s="205"/>
      <c r="F49" s="205"/>
    </row>
    <row r="50" spans="1:6" ht="15.75">
      <c r="A50" s="205"/>
      <c r="B50" s="205"/>
      <c r="C50" s="205"/>
      <c r="D50" s="205"/>
      <c r="E50" s="205"/>
      <c r="F50" s="205"/>
    </row>
    <row r="51" spans="1:6" ht="15.75">
      <c r="A51" s="205"/>
      <c r="B51" s="205"/>
      <c r="C51" s="205"/>
      <c r="D51" s="205"/>
      <c r="E51" s="205"/>
      <c r="F51" s="205"/>
    </row>
    <row r="52" spans="1:6" ht="15.75">
      <c r="A52" s="205"/>
      <c r="B52" s="205"/>
      <c r="C52" s="205"/>
      <c r="D52" s="205"/>
      <c r="E52" s="205"/>
      <c r="F52" s="205"/>
    </row>
    <row r="53" spans="1:6" ht="15.75">
      <c r="A53" s="205"/>
      <c r="B53" s="205"/>
      <c r="C53" s="205"/>
      <c r="D53" s="205"/>
      <c r="E53" s="205"/>
      <c r="F53" s="205"/>
    </row>
    <row r="54" spans="1:6" ht="15.75">
      <c r="A54" s="205"/>
      <c r="B54" s="205"/>
      <c r="C54" s="205"/>
      <c r="D54" s="205"/>
      <c r="E54" s="205"/>
      <c r="F54" s="205"/>
    </row>
    <row r="55" spans="1:6" ht="15.75">
      <c r="A55" s="205"/>
      <c r="B55" s="205"/>
      <c r="C55" s="205"/>
      <c r="D55" s="205"/>
      <c r="E55" s="205"/>
      <c r="F55" s="205"/>
    </row>
    <row r="56" spans="1:6" ht="15.75">
      <c r="A56" s="205"/>
      <c r="B56" s="205"/>
      <c r="C56" s="205"/>
      <c r="D56" s="205"/>
      <c r="E56" s="205"/>
      <c r="F56" s="205"/>
    </row>
    <row r="57" spans="1:6" ht="15.75">
      <c r="A57" s="205"/>
      <c r="B57" s="205"/>
      <c r="C57" s="205"/>
      <c r="D57" s="205"/>
      <c r="E57" s="205"/>
      <c r="F57" s="205"/>
    </row>
    <row r="58" spans="1:6" ht="15.75">
      <c r="A58" s="205"/>
      <c r="B58" s="205"/>
      <c r="C58" s="205"/>
      <c r="D58" s="205"/>
      <c r="E58" s="205"/>
      <c r="F58" s="205"/>
    </row>
    <row r="59" spans="1:6" ht="15.75">
      <c r="A59" s="205"/>
      <c r="B59" s="205"/>
      <c r="C59" s="205"/>
      <c r="D59" s="205"/>
      <c r="E59" s="205"/>
      <c r="F59" s="205"/>
    </row>
    <row r="60" spans="1:6" ht="15.75">
      <c r="A60" s="205"/>
      <c r="B60" s="205"/>
      <c r="C60" s="205"/>
      <c r="D60" s="205"/>
      <c r="E60" s="205"/>
      <c r="F60" s="205"/>
    </row>
    <row r="61" spans="1:6" ht="15.75">
      <c r="A61" s="205"/>
      <c r="B61" s="205"/>
      <c r="C61" s="205"/>
      <c r="D61" s="205"/>
      <c r="E61" s="205"/>
      <c r="F61" s="205"/>
    </row>
    <row r="62" spans="1:6" ht="15.75">
      <c r="A62" s="205"/>
      <c r="B62" s="205"/>
      <c r="C62" s="205"/>
      <c r="D62" s="205"/>
      <c r="E62" s="205"/>
      <c r="F62" s="205"/>
    </row>
    <row r="63" spans="1:6" ht="15.75">
      <c r="A63" s="205"/>
      <c r="B63" s="205"/>
      <c r="C63" s="205"/>
      <c r="D63" s="205"/>
      <c r="E63" s="205"/>
      <c r="F63" s="205"/>
    </row>
    <row r="64" spans="1:6" ht="15.75">
      <c r="A64" s="205"/>
      <c r="B64" s="205"/>
      <c r="C64" s="205"/>
      <c r="D64" s="205"/>
      <c r="E64" s="205"/>
      <c r="F64" s="205"/>
    </row>
    <row r="65" spans="1:6" ht="15.75">
      <c r="A65" s="205"/>
      <c r="B65" s="205"/>
      <c r="C65" s="205"/>
      <c r="D65" s="205"/>
      <c r="E65" s="205"/>
      <c r="F65" s="205"/>
    </row>
    <row r="66" spans="1:6" ht="15.75">
      <c r="A66" s="205"/>
      <c r="B66" s="205"/>
      <c r="C66" s="205"/>
      <c r="D66" s="205"/>
      <c r="E66" s="205"/>
      <c r="F66" s="205"/>
    </row>
    <row r="67" spans="1:6" ht="15.75">
      <c r="A67" s="205"/>
      <c r="B67" s="205"/>
      <c r="C67" s="205"/>
      <c r="D67" s="205"/>
      <c r="E67" s="205"/>
      <c r="F67" s="205"/>
    </row>
    <row r="68" spans="1:6" ht="15.75">
      <c r="A68" s="205"/>
      <c r="B68" s="205"/>
      <c r="C68" s="205"/>
      <c r="D68" s="205"/>
      <c r="E68" s="205"/>
      <c r="F68" s="205"/>
    </row>
    <row r="69" spans="1:6" ht="15.75">
      <c r="A69" s="205"/>
      <c r="B69" s="205"/>
      <c r="C69" s="205"/>
      <c r="D69" s="205"/>
      <c r="E69" s="205"/>
      <c r="F69" s="205"/>
    </row>
    <row r="70" spans="1:6" ht="15.75">
      <c r="A70" s="205"/>
      <c r="B70" s="205"/>
      <c r="C70" s="205"/>
      <c r="D70" s="205"/>
      <c r="E70" s="205"/>
      <c r="F70" s="205"/>
    </row>
    <row r="71" spans="1:6" ht="15.75">
      <c r="A71" s="205"/>
      <c r="B71" s="205"/>
      <c r="C71" s="205"/>
      <c r="D71" s="205"/>
      <c r="E71" s="205"/>
      <c r="F71" s="205"/>
    </row>
    <row r="72" spans="1:6" ht="15.75">
      <c r="A72" s="205"/>
      <c r="B72" s="205"/>
      <c r="C72" s="205"/>
      <c r="D72" s="205"/>
      <c r="E72" s="205"/>
      <c r="F72" s="205"/>
    </row>
    <row r="73" spans="1:6" ht="15.75">
      <c r="A73" s="205"/>
      <c r="B73" s="205"/>
      <c r="C73" s="205"/>
      <c r="D73" s="205"/>
      <c r="E73" s="205"/>
      <c r="F73" s="205"/>
    </row>
    <row r="74" spans="1:6" ht="15.75">
      <c r="A74" s="205"/>
      <c r="B74" s="205"/>
      <c r="C74" s="205"/>
      <c r="D74" s="205"/>
      <c r="E74" s="205"/>
      <c r="F74" s="205"/>
    </row>
    <row r="75" spans="1:6" ht="15.75">
      <c r="A75" s="205"/>
      <c r="B75" s="205"/>
      <c r="C75" s="205"/>
      <c r="D75" s="205"/>
      <c r="E75" s="205"/>
      <c r="F75" s="205"/>
    </row>
    <row r="76" spans="1:6" ht="15.75">
      <c r="A76" s="205"/>
      <c r="B76" s="205"/>
      <c r="C76" s="205"/>
      <c r="D76" s="205"/>
      <c r="E76" s="205"/>
      <c r="F76" s="205"/>
    </row>
    <row r="77" spans="1:6" ht="15.75">
      <c r="A77" s="205"/>
      <c r="B77" s="205"/>
      <c r="C77" s="205"/>
      <c r="D77" s="205"/>
      <c r="E77" s="205"/>
      <c r="F77" s="205"/>
    </row>
    <row r="78" spans="1:6" ht="15.75">
      <c r="A78" s="205"/>
      <c r="B78" s="205"/>
      <c r="C78" s="205"/>
      <c r="D78" s="205"/>
      <c r="E78" s="205"/>
      <c r="F78" s="205"/>
    </row>
    <row r="79" spans="1:6" ht="15.75">
      <c r="A79" s="205"/>
      <c r="B79" s="205"/>
      <c r="C79" s="205"/>
      <c r="D79" s="205"/>
      <c r="E79" s="205"/>
      <c r="F79" s="205"/>
    </row>
    <row r="80" spans="1:6" ht="15.75">
      <c r="A80" s="205"/>
      <c r="B80" s="205"/>
      <c r="C80" s="205"/>
      <c r="D80" s="205"/>
      <c r="E80" s="205"/>
      <c r="F80" s="205"/>
    </row>
    <row r="81" spans="1:6" ht="15.75">
      <c r="A81" s="205"/>
      <c r="B81" s="205"/>
      <c r="C81" s="205"/>
      <c r="D81" s="205"/>
      <c r="E81" s="205"/>
      <c r="F81" s="205"/>
    </row>
    <row r="82" spans="1:6" ht="15.75">
      <c r="A82" s="205"/>
      <c r="B82" s="205"/>
      <c r="C82" s="205"/>
      <c r="D82" s="205"/>
      <c r="E82" s="205"/>
      <c r="F82" s="205"/>
    </row>
    <row r="83" spans="1:6" ht="15.75">
      <c r="A83" s="205"/>
      <c r="B83" s="205"/>
      <c r="C83" s="205"/>
      <c r="D83" s="205"/>
      <c r="E83" s="205"/>
      <c r="F83" s="205"/>
    </row>
    <row r="84" spans="1:6" ht="15.75">
      <c r="A84" s="205"/>
      <c r="B84" s="205"/>
      <c r="C84" s="205"/>
      <c r="D84" s="205"/>
      <c r="E84" s="205"/>
      <c r="F84" s="205"/>
    </row>
    <row r="85" spans="1:6" ht="15.75">
      <c r="A85" s="205"/>
      <c r="B85" s="205"/>
      <c r="C85" s="205"/>
      <c r="D85" s="205"/>
      <c r="E85" s="205"/>
      <c r="F85" s="205"/>
    </row>
    <row r="86" spans="1:6" ht="15.75">
      <c r="A86" s="205"/>
      <c r="B86" s="205"/>
      <c r="C86" s="205"/>
      <c r="D86" s="205"/>
      <c r="E86" s="205"/>
      <c r="F86" s="205"/>
    </row>
    <row r="87" spans="1:6" ht="15.75">
      <c r="A87" s="205"/>
      <c r="B87" s="205"/>
      <c r="C87" s="205"/>
      <c r="D87" s="205"/>
      <c r="E87" s="205"/>
      <c r="F87" s="205"/>
    </row>
    <row r="88" spans="1:6" ht="15.75">
      <c r="A88" s="205"/>
      <c r="B88" s="205"/>
      <c r="C88" s="205"/>
      <c r="D88" s="205"/>
      <c r="E88" s="205"/>
      <c r="F88" s="205"/>
    </row>
    <row r="89" spans="1:6" ht="15.75">
      <c r="A89" s="205"/>
      <c r="B89" s="205"/>
      <c r="C89" s="205"/>
      <c r="D89" s="205"/>
      <c r="E89" s="205"/>
      <c r="F89" s="205"/>
    </row>
    <row r="90" spans="1:6" ht="15.75">
      <c r="A90" s="205"/>
      <c r="B90" s="205"/>
      <c r="C90" s="205"/>
      <c r="D90" s="205"/>
      <c r="E90" s="205"/>
      <c r="F90" s="205"/>
    </row>
    <row r="91" spans="1:6" ht="15.75">
      <c r="A91" s="205"/>
      <c r="B91" s="205"/>
      <c r="C91" s="205"/>
      <c r="D91" s="205"/>
      <c r="E91" s="205"/>
      <c r="F91" s="205"/>
    </row>
    <row r="92" spans="1:6" ht="15.75">
      <c r="A92" s="205"/>
      <c r="B92" s="205"/>
      <c r="C92" s="205"/>
      <c r="D92" s="205"/>
      <c r="E92" s="205"/>
      <c r="F92" s="205"/>
    </row>
    <row r="93" spans="1:6" ht="15.75">
      <c r="A93" s="205"/>
      <c r="B93" s="205"/>
      <c r="C93" s="205"/>
      <c r="D93" s="205"/>
      <c r="E93" s="205"/>
      <c r="F93" s="205"/>
    </row>
    <row r="94" spans="1:6" ht="15.75">
      <c r="A94" s="205"/>
      <c r="B94" s="205"/>
      <c r="C94" s="205"/>
      <c r="D94" s="205"/>
      <c r="E94" s="205"/>
      <c r="F94" s="205"/>
    </row>
    <row r="95" spans="1:6" ht="15.75">
      <c r="A95" s="205"/>
      <c r="B95" s="205"/>
      <c r="C95" s="205"/>
      <c r="D95" s="205"/>
      <c r="E95" s="205"/>
      <c r="F95" s="205"/>
    </row>
    <row r="96" spans="1:6" ht="15.75">
      <c r="A96" s="205"/>
      <c r="B96" s="205"/>
      <c r="C96" s="205"/>
      <c r="D96" s="205"/>
      <c r="E96" s="205"/>
      <c r="F96" s="205"/>
    </row>
    <row r="97" spans="1:6" ht="15.75">
      <c r="A97" s="205"/>
      <c r="B97" s="205"/>
      <c r="C97" s="205"/>
      <c r="D97" s="205"/>
      <c r="E97" s="205"/>
      <c r="F97" s="205"/>
    </row>
    <row r="98" spans="1:6" ht="15.75">
      <c r="A98" s="205"/>
      <c r="B98" s="205"/>
      <c r="C98" s="205"/>
      <c r="D98" s="205"/>
      <c r="E98" s="205"/>
      <c r="F98" s="205"/>
    </row>
    <row r="99" spans="1:6" ht="15.75">
      <c r="A99" s="205"/>
      <c r="B99" s="205"/>
      <c r="C99" s="205"/>
      <c r="D99" s="205"/>
      <c r="E99" s="205"/>
      <c r="F99" s="205"/>
    </row>
    <row r="100" spans="1:6" ht="15.75">
      <c r="A100" s="205"/>
      <c r="B100" s="205"/>
      <c r="C100" s="205"/>
      <c r="D100" s="205"/>
      <c r="E100" s="205"/>
      <c r="F100" s="205"/>
    </row>
    <row r="101" spans="1:6" ht="15.75">
      <c r="A101" s="205"/>
      <c r="B101" s="205"/>
      <c r="C101" s="205"/>
      <c r="D101" s="205"/>
      <c r="E101" s="205"/>
      <c r="F101" s="205"/>
    </row>
    <row r="102" spans="1:6" ht="15.75">
      <c r="A102" s="205"/>
      <c r="B102" s="205"/>
      <c r="C102" s="205"/>
      <c r="D102" s="205"/>
      <c r="E102" s="205"/>
      <c r="F102" s="205"/>
    </row>
    <row r="103" spans="1:6" ht="15.75">
      <c r="A103" s="205"/>
      <c r="B103" s="205"/>
      <c r="C103" s="205"/>
      <c r="D103" s="205"/>
      <c r="E103" s="205"/>
      <c r="F103" s="205"/>
    </row>
    <row r="104" spans="1:6" ht="15.75">
      <c r="A104" s="205"/>
      <c r="B104" s="205"/>
      <c r="C104" s="205"/>
      <c r="D104" s="205"/>
      <c r="E104" s="205"/>
      <c r="F104" s="205"/>
    </row>
  </sheetData>
  <mergeCells count="20">
    <mergeCell ref="A32:H33"/>
    <mergeCell ref="A20:D20"/>
    <mergeCell ref="A21:D21"/>
    <mergeCell ref="A28:D28"/>
    <mergeCell ref="A29:D30"/>
    <mergeCell ref="E29:E30"/>
    <mergeCell ref="A23:D23"/>
    <mergeCell ref="A24:D24"/>
    <mergeCell ref="A26:D26"/>
    <mergeCell ref="A25:D25"/>
    <mergeCell ref="A4:F4"/>
    <mergeCell ref="A19:D19"/>
    <mergeCell ref="F9:F10"/>
    <mergeCell ref="B7:C8"/>
    <mergeCell ref="D7:E8"/>
    <mergeCell ref="F7:F8"/>
    <mergeCell ref="B9:B10"/>
    <mergeCell ref="C9:C10"/>
    <mergeCell ref="D9:D10"/>
    <mergeCell ref="E9:E10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&amp;C&amp;P. oldal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="85" zoomScaleNormal="85" workbookViewId="0" topLeftCell="A1">
      <selection activeCell="F40" sqref="F40"/>
    </sheetView>
  </sheetViews>
  <sheetFormatPr defaultColWidth="9.140625" defaultRowHeight="12.75"/>
  <cols>
    <col min="1" max="1" width="37.8515625" style="0" customWidth="1"/>
    <col min="2" max="2" width="16.7109375" style="0" customWidth="1"/>
    <col min="3" max="7" width="14.7109375" style="0" customWidth="1"/>
  </cols>
  <sheetData>
    <row r="1" spans="7:8" ht="15.75">
      <c r="G1" s="23" t="s">
        <v>278</v>
      </c>
      <c r="H1" s="23"/>
    </row>
    <row r="2" spans="1:7" ht="15.75">
      <c r="A2" s="6"/>
      <c r="G2" t="s">
        <v>280</v>
      </c>
    </row>
    <row r="3" ht="15.75">
      <c r="A3" s="6"/>
    </row>
    <row r="4" ht="15.75">
      <c r="A4" s="6"/>
    </row>
    <row r="5" spans="1:7" ht="18.75">
      <c r="A5" s="241" t="s">
        <v>99</v>
      </c>
      <c r="B5" s="241"/>
      <c r="C5" s="241"/>
      <c r="D5" s="241"/>
      <c r="E5" s="241"/>
      <c r="F5" s="241"/>
      <c r="G5" s="241"/>
    </row>
    <row r="6" spans="1:7" ht="15.75">
      <c r="A6" s="242" t="s">
        <v>248</v>
      </c>
      <c r="B6" s="242"/>
      <c r="C6" s="242"/>
      <c r="D6" s="242"/>
      <c r="E6" s="242"/>
      <c r="F6" s="242"/>
      <c r="G6" s="242"/>
    </row>
    <row r="7" spans="1:7" ht="15.75">
      <c r="A7" s="23"/>
      <c r="G7" s="23" t="s">
        <v>0</v>
      </c>
    </row>
    <row r="8" spans="1:7" ht="15.75">
      <c r="A8" s="267" t="s">
        <v>100</v>
      </c>
      <c r="B8" s="267" t="s">
        <v>102</v>
      </c>
      <c r="C8" s="281" t="s">
        <v>103</v>
      </c>
      <c r="D8" s="282"/>
      <c r="E8" s="282"/>
      <c r="F8" s="283"/>
      <c r="G8" s="278" t="s">
        <v>1</v>
      </c>
    </row>
    <row r="9" spans="1:7" ht="15.75">
      <c r="A9" s="267"/>
      <c r="B9" s="267"/>
      <c r="C9" s="50"/>
      <c r="D9" s="50"/>
      <c r="E9" s="50"/>
      <c r="F9" s="50"/>
      <c r="G9" s="279"/>
    </row>
    <row r="10" spans="1:7" ht="15.75">
      <c r="A10" s="267"/>
      <c r="B10" s="267"/>
      <c r="C10" s="51"/>
      <c r="D10" s="51"/>
      <c r="E10" s="51"/>
      <c r="F10" s="51"/>
      <c r="G10" s="280"/>
    </row>
    <row r="11" spans="1:7" ht="15.75">
      <c r="A11" s="52" t="s">
        <v>91</v>
      </c>
      <c r="B11" s="37"/>
      <c r="C11" s="37"/>
      <c r="D11" s="37"/>
      <c r="E11" s="37"/>
      <c r="F11" s="37"/>
      <c r="G11" s="37">
        <f>SUM(B11:F11)</f>
        <v>0</v>
      </c>
    </row>
    <row r="12" spans="1:7" ht="15.75">
      <c r="A12" s="52" t="s">
        <v>101</v>
      </c>
      <c r="B12" s="37"/>
      <c r="C12" s="37"/>
      <c r="D12" s="37"/>
      <c r="E12" s="37"/>
      <c r="F12" s="37"/>
      <c r="G12" s="37">
        <f aca="true" t="shared" si="0" ref="G12:G18">SUM(B12:F12)</f>
        <v>0</v>
      </c>
    </row>
    <row r="13" spans="1:7" ht="15.75">
      <c r="A13" s="52" t="s">
        <v>92</v>
      </c>
      <c r="B13" s="37"/>
      <c r="C13" s="37"/>
      <c r="D13" s="37"/>
      <c r="E13" s="37"/>
      <c r="F13" s="37"/>
      <c r="G13" s="37">
        <f t="shared" si="0"/>
        <v>0</v>
      </c>
    </row>
    <row r="14" spans="1:7" ht="15.75">
      <c r="A14" s="52" t="s">
        <v>128</v>
      </c>
      <c r="B14" s="37"/>
      <c r="C14" s="37"/>
      <c r="D14" s="37"/>
      <c r="E14" s="37"/>
      <c r="F14" s="37"/>
      <c r="G14" s="37">
        <f t="shared" si="0"/>
        <v>0</v>
      </c>
    </row>
    <row r="15" spans="1:7" ht="15.75">
      <c r="A15" s="52" t="s">
        <v>93</v>
      </c>
      <c r="B15" s="37"/>
      <c r="C15" s="37"/>
      <c r="D15" s="37"/>
      <c r="E15" s="37"/>
      <c r="F15" s="37"/>
      <c r="G15" s="37">
        <f t="shared" si="0"/>
        <v>0</v>
      </c>
    </row>
    <row r="16" spans="1:7" ht="15.75">
      <c r="A16" s="52" t="s">
        <v>94</v>
      </c>
      <c r="B16" s="37"/>
      <c r="C16" s="37"/>
      <c r="D16" s="37"/>
      <c r="E16" s="37"/>
      <c r="F16" s="37"/>
      <c r="G16" s="37">
        <f t="shared" si="0"/>
        <v>0</v>
      </c>
    </row>
    <row r="17" spans="1:7" ht="15.75">
      <c r="A17" s="52" t="s">
        <v>129</v>
      </c>
      <c r="B17" s="37"/>
      <c r="C17" s="37"/>
      <c r="D17" s="37"/>
      <c r="E17" s="37"/>
      <c r="F17" s="37"/>
      <c r="G17" s="37">
        <f t="shared" si="0"/>
        <v>0</v>
      </c>
    </row>
    <row r="18" spans="1:7" ht="15.75">
      <c r="A18" s="52"/>
      <c r="B18" s="37"/>
      <c r="C18" s="37"/>
      <c r="D18" s="37"/>
      <c r="E18" s="37"/>
      <c r="F18" s="37"/>
      <c r="G18" s="37">
        <f t="shared" si="0"/>
        <v>0</v>
      </c>
    </row>
    <row r="19" spans="1:7" ht="15.75">
      <c r="A19" s="53" t="s">
        <v>98</v>
      </c>
      <c r="B19" s="37">
        <f aca="true" t="shared" si="1" ref="B19:G19">SUM(B11:B18)</f>
        <v>0</v>
      </c>
      <c r="C19" s="37">
        <f t="shared" si="1"/>
        <v>0</v>
      </c>
      <c r="D19" s="37">
        <f t="shared" si="1"/>
        <v>0</v>
      </c>
      <c r="E19" s="37">
        <f t="shared" si="1"/>
        <v>0</v>
      </c>
      <c r="F19" s="37">
        <f t="shared" si="1"/>
        <v>0</v>
      </c>
      <c r="G19" s="37">
        <f t="shared" si="1"/>
        <v>0</v>
      </c>
    </row>
    <row r="20" spans="1:7" ht="15.75">
      <c r="A20" s="55"/>
      <c r="B20" s="56"/>
      <c r="C20" s="56"/>
      <c r="D20" s="56"/>
      <c r="E20" s="56"/>
      <c r="F20" s="56"/>
      <c r="G20" s="56"/>
    </row>
  </sheetData>
  <mergeCells count="6">
    <mergeCell ref="A5:G5"/>
    <mergeCell ref="A6:G6"/>
    <mergeCell ref="A8:A10"/>
    <mergeCell ref="B8:B10"/>
    <mergeCell ref="G8:G10"/>
    <mergeCell ref="C8:F8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  <headerFooter alignWithMargins="0">
    <oddHeader>&amp;C10. oldal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21"/>
  <sheetViews>
    <sheetView showGridLines="0" zoomScale="70" zoomScaleNormal="70" workbookViewId="0" topLeftCell="A1">
      <selection activeCell="C12" sqref="C12:C13"/>
    </sheetView>
  </sheetViews>
  <sheetFormatPr defaultColWidth="9.140625" defaultRowHeight="12.75"/>
  <cols>
    <col min="1" max="1" width="29.57421875" style="62" customWidth="1"/>
    <col min="2" max="2" width="11.57421875" style="62" customWidth="1"/>
    <col min="3" max="10" width="9.28125" style="62" customWidth="1"/>
    <col min="11" max="16384" width="8.00390625" style="62" customWidth="1"/>
  </cols>
  <sheetData>
    <row r="1" spans="1:16" ht="15.75">
      <c r="A1" s="188"/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9" t="s">
        <v>97</v>
      </c>
    </row>
    <row r="2" spans="1:16" ht="12.75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</row>
    <row r="3" spans="1:16" ht="12.75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</row>
    <row r="4" spans="1:16" ht="12.75">
      <c r="A4" s="188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</row>
    <row r="5" spans="1:16" ht="18.75">
      <c r="A5" s="328" t="s">
        <v>107</v>
      </c>
      <c r="B5" s="328"/>
      <c r="C5" s="328"/>
      <c r="D5" s="328"/>
      <c r="E5" s="328"/>
      <c r="F5" s="328"/>
      <c r="G5" s="328"/>
      <c r="H5" s="328"/>
      <c r="I5" s="328"/>
      <c r="J5" s="328"/>
      <c r="K5" s="188"/>
      <c r="L5" s="188"/>
      <c r="M5" s="188"/>
      <c r="N5" s="188"/>
      <c r="O5" s="188"/>
      <c r="P5" s="188"/>
    </row>
    <row r="6" spans="1:16" ht="12.75">
      <c r="A6" s="188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</row>
    <row r="7" spans="1:16" ht="13.5" thickBot="1">
      <c r="A7" s="188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90" t="s">
        <v>122</v>
      </c>
    </row>
    <row r="8" spans="1:16" ht="12.75">
      <c r="A8" s="191"/>
      <c r="B8" s="330" t="s">
        <v>119</v>
      </c>
      <c r="C8" s="303" t="s">
        <v>117</v>
      </c>
      <c r="D8" s="306" t="s">
        <v>108</v>
      </c>
      <c r="E8" s="329" t="s">
        <v>121</v>
      </c>
      <c r="F8" s="310"/>
      <c r="G8" s="310"/>
      <c r="H8" s="310"/>
      <c r="I8" s="310"/>
      <c r="J8" s="311"/>
      <c r="K8" s="309" t="s">
        <v>118</v>
      </c>
      <c r="L8" s="310"/>
      <c r="M8" s="310"/>
      <c r="N8" s="310"/>
      <c r="O8" s="310"/>
      <c r="P8" s="311"/>
    </row>
    <row r="9" spans="1:16" ht="12.75" customHeight="1">
      <c r="A9" s="284" t="s">
        <v>120</v>
      </c>
      <c r="B9" s="331"/>
      <c r="C9" s="304"/>
      <c r="D9" s="307"/>
      <c r="E9" s="285" t="s">
        <v>270</v>
      </c>
      <c r="F9" s="286"/>
      <c r="G9" s="287"/>
      <c r="H9" s="291" t="s">
        <v>248</v>
      </c>
      <c r="I9" s="286"/>
      <c r="J9" s="292"/>
      <c r="K9" s="318" t="s">
        <v>271</v>
      </c>
      <c r="L9" s="319"/>
      <c r="M9" s="320"/>
      <c r="N9" s="312" t="s">
        <v>272</v>
      </c>
      <c r="O9" s="313"/>
      <c r="P9" s="314"/>
    </row>
    <row r="10" spans="1:16" ht="12.75">
      <c r="A10" s="284"/>
      <c r="B10" s="331"/>
      <c r="C10" s="304"/>
      <c r="D10" s="307"/>
      <c r="E10" s="288"/>
      <c r="F10" s="289"/>
      <c r="G10" s="290"/>
      <c r="H10" s="293"/>
      <c r="I10" s="289"/>
      <c r="J10" s="294"/>
      <c r="K10" s="321"/>
      <c r="L10" s="322"/>
      <c r="M10" s="323"/>
      <c r="N10" s="315"/>
      <c r="O10" s="316"/>
      <c r="P10" s="317"/>
    </row>
    <row r="11" spans="1:16" ht="13.5" thickBot="1">
      <c r="A11" s="192" t="s">
        <v>109</v>
      </c>
      <c r="B11" s="332"/>
      <c r="C11" s="305"/>
      <c r="D11" s="308"/>
      <c r="E11" s="193" t="s">
        <v>273</v>
      </c>
      <c r="F11" s="194" t="s">
        <v>111</v>
      </c>
      <c r="G11" s="194" t="s">
        <v>1</v>
      </c>
      <c r="H11" s="193" t="s">
        <v>273</v>
      </c>
      <c r="I11" s="194" t="s">
        <v>111</v>
      </c>
      <c r="J11" s="195" t="s">
        <v>1</v>
      </c>
      <c r="K11" s="196" t="s">
        <v>110</v>
      </c>
      <c r="L11" s="194" t="s">
        <v>111</v>
      </c>
      <c r="M11" s="194" t="s">
        <v>1</v>
      </c>
      <c r="N11" s="197" t="s">
        <v>110</v>
      </c>
      <c r="O11" s="194" t="s">
        <v>111</v>
      </c>
      <c r="P11" s="195" t="s">
        <v>1</v>
      </c>
    </row>
    <row r="12" spans="1:16" ht="12.75">
      <c r="A12" s="198"/>
      <c r="B12" s="199"/>
      <c r="C12" s="324"/>
      <c r="D12" s="295"/>
      <c r="E12" s="324"/>
      <c r="F12" s="300"/>
      <c r="G12" s="300"/>
      <c r="H12" s="300"/>
      <c r="I12" s="300"/>
      <c r="J12" s="295"/>
      <c r="K12" s="298"/>
      <c r="L12" s="300"/>
      <c r="M12" s="300"/>
      <c r="N12" s="300"/>
      <c r="O12" s="300"/>
      <c r="P12" s="295"/>
    </row>
    <row r="13" spans="1:16" ht="13.5" thickBot="1">
      <c r="A13" s="200"/>
      <c r="B13" s="201"/>
      <c r="C13" s="325"/>
      <c r="D13" s="296"/>
      <c r="E13" s="325"/>
      <c r="F13" s="301"/>
      <c r="G13" s="301"/>
      <c r="H13" s="301"/>
      <c r="I13" s="301"/>
      <c r="J13" s="296"/>
      <c r="K13" s="299"/>
      <c r="L13" s="301"/>
      <c r="M13" s="301"/>
      <c r="N13" s="301"/>
      <c r="O13" s="301"/>
      <c r="P13" s="296"/>
    </row>
    <row r="14" spans="1:16" ht="12.75">
      <c r="A14" s="202"/>
      <c r="B14" s="199"/>
      <c r="C14" s="327"/>
      <c r="D14" s="297"/>
      <c r="E14" s="327"/>
      <c r="F14" s="302"/>
      <c r="G14" s="302"/>
      <c r="H14" s="302"/>
      <c r="I14" s="302"/>
      <c r="J14" s="297"/>
      <c r="K14" s="326"/>
      <c r="L14" s="302"/>
      <c r="M14" s="302"/>
      <c r="N14" s="302"/>
      <c r="O14" s="302"/>
      <c r="P14" s="297"/>
    </row>
    <row r="15" spans="1:16" ht="13.5" thickBot="1">
      <c r="A15" s="203"/>
      <c r="B15" s="204"/>
      <c r="C15" s="327"/>
      <c r="D15" s="297"/>
      <c r="E15" s="327"/>
      <c r="F15" s="302"/>
      <c r="G15" s="302"/>
      <c r="H15" s="302"/>
      <c r="I15" s="302"/>
      <c r="J15" s="297"/>
      <c r="K15" s="326"/>
      <c r="L15" s="302"/>
      <c r="M15" s="302"/>
      <c r="N15" s="302"/>
      <c r="O15" s="302"/>
      <c r="P15" s="297"/>
    </row>
    <row r="16" spans="1:16" ht="12.75">
      <c r="A16" s="198"/>
      <c r="B16" s="199"/>
      <c r="C16" s="324"/>
      <c r="D16" s="295"/>
      <c r="E16" s="324"/>
      <c r="F16" s="300"/>
      <c r="G16" s="300"/>
      <c r="H16" s="300"/>
      <c r="I16" s="300"/>
      <c r="J16" s="295"/>
      <c r="K16" s="298"/>
      <c r="L16" s="300"/>
      <c r="M16" s="300"/>
      <c r="N16" s="300"/>
      <c r="O16" s="300"/>
      <c r="P16" s="295"/>
    </row>
    <row r="17" spans="1:16" ht="13.5" thickBot="1">
      <c r="A17" s="200"/>
      <c r="B17" s="201"/>
      <c r="C17" s="325"/>
      <c r="D17" s="296"/>
      <c r="E17" s="325"/>
      <c r="F17" s="301"/>
      <c r="G17" s="301"/>
      <c r="H17" s="301"/>
      <c r="I17" s="301"/>
      <c r="J17" s="296"/>
      <c r="K17" s="299"/>
      <c r="L17" s="301"/>
      <c r="M17" s="301"/>
      <c r="N17" s="301"/>
      <c r="O17" s="301"/>
      <c r="P17" s="296"/>
    </row>
    <row r="18" spans="1:16" ht="12.75">
      <c r="A18" s="198"/>
      <c r="B18" s="199"/>
      <c r="C18" s="324"/>
      <c r="D18" s="295"/>
      <c r="E18" s="324"/>
      <c r="F18" s="300"/>
      <c r="G18" s="300"/>
      <c r="H18" s="300"/>
      <c r="I18" s="300"/>
      <c r="J18" s="295"/>
      <c r="K18" s="298"/>
      <c r="L18" s="300"/>
      <c r="M18" s="300"/>
      <c r="N18" s="300"/>
      <c r="O18" s="300"/>
      <c r="P18" s="295"/>
    </row>
    <row r="19" spans="1:16" ht="13.5" thickBot="1">
      <c r="A19" s="200"/>
      <c r="B19" s="201"/>
      <c r="C19" s="325"/>
      <c r="D19" s="296"/>
      <c r="E19" s="325"/>
      <c r="F19" s="301"/>
      <c r="G19" s="301"/>
      <c r="H19" s="301"/>
      <c r="I19" s="301"/>
      <c r="J19" s="296"/>
      <c r="K19" s="299"/>
      <c r="L19" s="301"/>
      <c r="M19" s="301"/>
      <c r="N19" s="301"/>
      <c r="O19" s="301"/>
      <c r="P19" s="296"/>
    </row>
    <row r="20" spans="1:16" ht="12.75">
      <c r="A20" s="198"/>
      <c r="B20" s="199"/>
      <c r="C20" s="324"/>
      <c r="D20" s="295"/>
      <c r="E20" s="324"/>
      <c r="F20" s="300"/>
      <c r="G20" s="300"/>
      <c r="H20" s="300"/>
      <c r="I20" s="300"/>
      <c r="J20" s="295"/>
      <c r="K20" s="298"/>
      <c r="L20" s="300"/>
      <c r="M20" s="300"/>
      <c r="N20" s="300"/>
      <c r="O20" s="300"/>
      <c r="P20" s="295"/>
    </row>
    <row r="21" spans="1:16" ht="13.5" thickBot="1">
      <c r="A21" s="200"/>
      <c r="B21" s="201"/>
      <c r="C21" s="325"/>
      <c r="D21" s="296"/>
      <c r="E21" s="325"/>
      <c r="F21" s="301"/>
      <c r="G21" s="301"/>
      <c r="H21" s="301"/>
      <c r="I21" s="301"/>
      <c r="J21" s="296"/>
      <c r="K21" s="299"/>
      <c r="L21" s="301"/>
      <c r="M21" s="301"/>
      <c r="N21" s="301"/>
      <c r="O21" s="301"/>
      <c r="P21" s="296"/>
    </row>
  </sheetData>
  <mergeCells count="81">
    <mergeCell ref="L12:L13"/>
    <mergeCell ref="I18:I19"/>
    <mergeCell ref="J18:J19"/>
    <mergeCell ref="A5:J5"/>
    <mergeCell ref="E8:J8"/>
    <mergeCell ref="B8:B11"/>
    <mergeCell ref="G12:G13"/>
    <mergeCell ref="H12:H13"/>
    <mergeCell ref="C12:C13"/>
    <mergeCell ref="D12:D13"/>
    <mergeCell ref="I12:I13"/>
    <mergeCell ref="J12:J13"/>
    <mergeCell ref="C14:C15"/>
    <mergeCell ref="D14:D15"/>
    <mergeCell ref="E14:E15"/>
    <mergeCell ref="F14:F15"/>
    <mergeCell ref="G14:G15"/>
    <mergeCell ref="H14:H15"/>
    <mergeCell ref="E12:E13"/>
    <mergeCell ref="F12:F13"/>
    <mergeCell ref="J14:J15"/>
    <mergeCell ref="C16:C17"/>
    <mergeCell ref="D16:D17"/>
    <mergeCell ref="E16:E17"/>
    <mergeCell ref="F16:F17"/>
    <mergeCell ref="G16:G17"/>
    <mergeCell ref="H16:H17"/>
    <mergeCell ref="F18:F19"/>
    <mergeCell ref="G18:G19"/>
    <mergeCell ref="H18:H19"/>
    <mergeCell ref="I14:I15"/>
    <mergeCell ref="C20:C21"/>
    <mergeCell ref="D20:D21"/>
    <mergeCell ref="K12:K13"/>
    <mergeCell ref="K14:K15"/>
    <mergeCell ref="K18:K19"/>
    <mergeCell ref="I16:I17"/>
    <mergeCell ref="J16:J17"/>
    <mergeCell ref="C18:C19"/>
    <mergeCell ref="D18:D19"/>
    <mergeCell ref="E18:E19"/>
    <mergeCell ref="I20:I21"/>
    <mergeCell ref="J20:J21"/>
    <mergeCell ref="E20:E21"/>
    <mergeCell ref="F20:F21"/>
    <mergeCell ref="G20:G21"/>
    <mergeCell ref="H20:H21"/>
    <mergeCell ref="C8:C11"/>
    <mergeCell ref="D8:D11"/>
    <mergeCell ref="K8:P8"/>
    <mergeCell ref="N9:P10"/>
    <mergeCell ref="K9:M10"/>
    <mergeCell ref="M12:M13"/>
    <mergeCell ref="N12:N13"/>
    <mergeCell ref="O12:O13"/>
    <mergeCell ref="P12:P13"/>
    <mergeCell ref="P16:P17"/>
    <mergeCell ref="L14:L15"/>
    <mergeCell ref="M14:M15"/>
    <mergeCell ref="N14:N15"/>
    <mergeCell ref="O14:O15"/>
    <mergeCell ref="O20:O21"/>
    <mergeCell ref="P20:P21"/>
    <mergeCell ref="L18:L19"/>
    <mergeCell ref="M18:M19"/>
    <mergeCell ref="N18:N19"/>
    <mergeCell ref="O18:O19"/>
    <mergeCell ref="K20:K21"/>
    <mergeCell ref="L20:L21"/>
    <mergeCell ref="M20:M21"/>
    <mergeCell ref="N20:N21"/>
    <mergeCell ref="A9:A10"/>
    <mergeCell ref="E9:G10"/>
    <mergeCell ref="H9:J10"/>
    <mergeCell ref="P18:P19"/>
    <mergeCell ref="P14:P15"/>
    <mergeCell ref="K16:K17"/>
    <mergeCell ref="L16:L17"/>
    <mergeCell ref="M16:M17"/>
    <mergeCell ref="N16:N17"/>
    <mergeCell ref="O16:O17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9" r:id="rId1"/>
  <headerFooter alignWithMargins="0">
    <oddHeader>&amp;C12. oldal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Normal="70" zoomScaleSheetLayoutView="100" workbookViewId="0" topLeftCell="A9">
      <selection activeCell="B32" sqref="B32"/>
    </sheetView>
  </sheetViews>
  <sheetFormatPr defaultColWidth="9.140625" defaultRowHeight="12.75"/>
  <cols>
    <col min="1" max="1" width="4.421875" style="73" customWidth="1"/>
    <col min="2" max="2" width="60.00390625" style="73" customWidth="1"/>
    <col min="3" max="5" width="8.00390625" style="73" customWidth="1"/>
    <col min="6" max="6" width="11.57421875" style="75" customWidth="1"/>
    <col min="7" max="8" width="8.00390625" style="75" customWidth="1"/>
    <col min="9" max="9" width="11.57421875" style="75" customWidth="1"/>
    <col min="10" max="11" width="8.00390625" style="75" customWidth="1"/>
    <col min="12" max="12" width="8.8515625" style="75" customWidth="1"/>
    <col min="13" max="16384" width="9.421875" style="75" customWidth="1"/>
  </cols>
  <sheetData>
    <row r="1" spans="1:9" ht="15.75" customHeight="1">
      <c r="A1" s="71"/>
      <c r="B1" s="72"/>
      <c r="E1" s="74"/>
      <c r="I1" s="175" t="s">
        <v>130</v>
      </c>
    </row>
    <row r="2" spans="1:9" ht="12" customHeight="1">
      <c r="A2" s="76" t="s">
        <v>281</v>
      </c>
      <c r="B2" s="72"/>
      <c r="E2" s="74"/>
      <c r="I2" s="74"/>
    </row>
    <row r="3" spans="1:5" ht="18" customHeight="1">
      <c r="A3" s="77"/>
      <c r="B3" s="78"/>
      <c r="C3" s="78" t="s">
        <v>274</v>
      </c>
      <c r="D3" s="79"/>
      <c r="E3" s="79"/>
    </row>
    <row r="4" spans="1:5" ht="12" customHeight="1">
      <c r="A4" s="77"/>
      <c r="B4" s="79"/>
      <c r="C4" s="79"/>
      <c r="D4" s="79"/>
      <c r="E4" s="79"/>
    </row>
    <row r="5" spans="1:9" ht="15" customHeight="1">
      <c r="A5" s="80"/>
      <c r="B5" s="75"/>
      <c r="C5" s="75"/>
      <c r="D5" s="81"/>
      <c r="E5" s="82"/>
      <c r="I5" s="176" t="s">
        <v>0</v>
      </c>
    </row>
    <row r="6" spans="1:12" s="87" customFormat="1" ht="61.5" customHeight="1">
      <c r="A6" s="83" t="s">
        <v>131</v>
      </c>
      <c r="B6" s="84" t="s">
        <v>132</v>
      </c>
      <c r="C6" s="85" t="s">
        <v>133</v>
      </c>
      <c r="D6" s="85" t="s">
        <v>134</v>
      </c>
      <c r="E6" s="85" t="s">
        <v>135</v>
      </c>
      <c r="F6" s="177" t="s">
        <v>237</v>
      </c>
      <c r="G6" s="85" t="s">
        <v>137</v>
      </c>
      <c r="H6" s="85" t="s">
        <v>138</v>
      </c>
      <c r="I6" s="177" t="s">
        <v>238</v>
      </c>
      <c r="J6" s="85" t="s">
        <v>140</v>
      </c>
      <c r="K6" s="85" t="s">
        <v>141</v>
      </c>
      <c r="L6" s="86" t="s">
        <v>1</v>
      </c>
    </row>
    <row r="7" spans="1:12" s="92" customFormat="1" ht="15" customHeight="1">
      <c r="A7" s="88" t="s">
        <v>142</v>
      </c>
      <c r="B7" s="89" t="s">
        <v>143</v>
      </c>
      <c r="C7" s="90"/>
      <c r="D7" s="90"/>
      <c r="E7" s="90"/>
      <c r="F7" s="90"/>
      <c r="G7" s="90"/>
      <c r="H7" s="90"/>
      <c r="I7" s="90"/>
      <c r="J7" s="90"/>
      <c r="K7" s="90"/>
      <c r="L7" s="91">
        <f>SUM(C7:K7)</f>
        <v>0</v>
      </c>
    </row>
    <row r="8" spans="1:12" s="97" customFormat="1" ht="15.75" customHeight="1">
      <c r="A8" s="93"/>
      <c r="B8" s="94" t="s">
        <v>144</v>
      </c>
      <c r="C8" s="95"/>
      <c r="D8" s="95"/>
      <c r="E8" s="95"/>
      <c r="F8" s="95"/>
      <c r="G8" s="95"/>
      <c r="H8" s="95"/>
      <c r="I8" s="95"/>
      <c r="J8" s="95"/>
      <c r="K8" s="95"/>
      <c r="L8" s="96"/>
    </row>
    <row r="9" spans="1:12" s="92" customFormat="1" ht="15" customHeight="1">
      <c r="A9" s="93"/>
      <c r="B9" s="98" t="s">
        <v>275</v>
      </c>
      <c r="C9" s="99">
        <v>4838</v>
      </c>
      <c r="D9" s="99">
        <v>2981</v>
      </c>
      <c r="E9" s="99">
        <v>5619</v>
      </c>
      <c r="F9" s="99"/>
      <c r="G9" s="99">
        <v>44445</v>
      </c>
      <c r="H9" s="99"/>
      <c r="I9" s="99"/>
      <c r="J9" s="99"/>
      <c r="K9" s="99"/>
      <c r="L9" s="99">
        <f>SUM(C9:K9)</f>
        <v>57883</v>
      </c>
    </row>
    <row r="10" spans="1:12" s="92" customFormat="1" ht="15" customHeight="1">
      <c r="A10" s="93"/>
      <c r="B10" s="100" t="s">
        <v>145</v>
      </c>
      <c r="C10" s="101"/>
      <c r="D10" s="101"/>
      <c r="E10" s="101">
        <v>18852</v>
      </c>
      <c r="F10" s="101"/>
      <c r="G10" s="101">
        <v>22500</v>
      </c>
      <c r="H10" s="101"/>
      <c r="I10" s="101"/>
      <c r="J10" s="101"/>
      <c r="K10" s="101"/>
      <c r="L10" s="102">
        <f>SUM(C10:K10)</f>
        <v>41352</v>
      </c>
    </row>
    <row r="11" spans="1:12" s="92" customFormat="1" ht="15" customHeight="1">
      <c r="A11" s="103" t="s">
        <v>146</v>
      </c>
      <c r="B11" s="104" t="s">
        <v>147</v>
      </c>
      <c r="C11" s="90">
        <f aca="true" t="shared" si="0" ref="C11:L11">SUM(C9:C10)</f>
        <v>4838</v>
      </c>
      <c r="D11" s="90">
        <f t="shared" si="0"/>
        <v>2981</v>
      </c>
      <c r="E11" s="90">
        <f t="shared" si="0"/>
        <v>24471</v>
      </c>
      <c r="F11" s="90">
        <f t="shared" si="0"/>
        <v>0</v>
      </c>
      <c r="G11" s="90">
        <f t="shared" si="0"/>
        <v>66945</v>
      </c>
      <c r="H11" s="90">
        <f t="shared" si="0"/>
        <v>0</v>
      </c>
      <c r="I11" s="90">
        <f t="shared" si="0"/>
        <v>0</v>
      </c>
      <c r="J11" s="90">
        <f t="shared" si="0"/>
        <v>0</v>
      </c>
      <c r="K11" s="90">
        <f t="shared" si="0"/>
        <v>0</v>
      </c>
      <c r="L11" s="90">
        <f t="shared" si="0"/>
        <v>99235</v>
      </c>
    </row>
    <row r="12" spans="1:12" s="92" customFormat="1" ht="30" customHeight="1">
      <c r="A12" s="103" t="s">
        <v>148</v>
      </c>
      <c r="B12" s="105" t="s">
        <v>149</v>
      </c>
      <c r="C12" s="90"/>
      <c r="D12" s="90"/>
      <c r="E12" s="90"/>
      <c r="F12" s="90"/>
      <c r="G12" s="90"/>
      <c r="H12" s="90"/>
      <c r="I12" s="90"/>
      <c r="J12" s="90"/>
      <c r="K12" s="90"/>
      <c r="L12" s="91">
        <f>SUM(C12:K12)</f>
        <v>0</v>
      </c>
    </row>
    <row r="13" spans="1:12" s="92" customFormat="1" ht="15" customHeight="1">
      <c r="A13" s="103" t="s">
        <v>150</v>
      </c>
      <c r="B13" s="89" t="s">
        <v>151</v>
      </c>
      <c r="C13" s="90">
        <f aca="true" t="shared" si="1" ref="C13:L13">C11+C12</f>
        <v>4838</v>
      </c>
      <c r="D13" s="90">
        <f t="shared" si="1"/>
        <v>2981</v>
      </c>
      <c r="E13" s="90">
        <f t="shared" si="1"/>
        <v>24471</v>
      </c>
      <c r="F13" s="90">
        <f t="shared" si="1"/>
        <v>0</v>
      </c>
      <c r="G13" s="90">
        <f t="shared" si="1"/>
        <v>66945</v>
      </c>
      <c r="H13" s="90">
        <f t="shared" si="1"/>
        <v>0</v>
      </c>
      <c r="I13" s="90">
        <f t="shared" si="1"/>
        <v>0</v>
      </c>
      <c r="J13" s="90">
        <f t="shared" si="1"/>
        <v>0</v>
      </c>
      <c r="K13" s="90">
        <f t="shared" si="1"/>
        <v>0</v>
      </c>
      <c r="L13" s="90">
        <f t="shared" si="1"/>
        <v>99235</v>
      </c>
    </row>
    <row r="14" spans="1:12" s="92" customFormat="1" ht="19.5" customHeight="1">
      <c r="A14" s="88" t="s">
        <v>152</v>
      </c>
      <c r="B14" s="89" t="s">
        <v>153</v>
      </c>
      <c r="C14" s="90">
        <f aca="true" t="shared" si="2" ref="C14:L14">C7+C13</f>
        <v>4838</v>
      </c>
      <c r="D14" s="90">
        <f t="shared" si="2"/>
        <v>2981</v>
      </c>
      <c r="E14" s="90">
        <f t="shared" si="2"/>
        <v>24471</v>
      </c>
      <c r="F14" s="90">
        <f t="shared" si="2"/>
        <v>0</v>
      </c>
      <c r="G14" s="90">
        <f t="shared" si="2"/>
        <v>66945</v>
      </c>
      <c r="H14" s="90">
        <f t="shared" si="2"/>
        <v>0</v>
      </c>
      <c r="I14" s="90">
        <f t="shared" si="2"/>
        <v>0</v>
      </c>
      <c r="J14" s="90">
        <f t="shared" si="2"/>
        <v>0</v>
      </c>
      <c r="K14" s="90">
        <f t="shared" si="2"/>
        <v>0</v>
      </c>
      <c r="L14" s="90">
        <f t="shared" si="2"/>
        <v>99235</v>
      </c>
    </row>
    <row r="15" spans="1:12" s="92" customFormat="1" ht="27.75" customHeight="1">
      <c r="A15" s="106" t="s">
        <v>154</v>
      </c>
      <c r="B15" s="107" t="s">
        <v>155</v>
      </c>
      <c r="C15" s="108">
        <f aca="true" t="shared" si="3" ref="C15:L15">C16+C17+C21</f>
        <v>0</v>
      </c>
      <c r="D15" s="108">
        <f t="shared" si="3"/>
        <v>0</v>
      </c>
      <c r="E15" s="108">
        <f t="shared" si="3"/>
        <v>0</v>
      </c>
      <c r="F15" s="108">
        <f t="shared" si="3"/>
        <v>0</v>
      </c>
      <c r="G15" s="108">
        <f t="shared" si="3"/>
        <v>0</v>
      </c>
      <c r="H15" s="108">
        <f t="shared" si="3"/>
        <v>0</v>
      </c>
      <c r="I15" s="108">
        <f t="shared" si="3"/>
        <v>0</v>
      </c>
      <c r="J15" s="108">
        <f t="shared" si="3"/>
        <v>0</v>
      </c>
      <c r="K15" s="108">
        <f t="shared" si="3"/>
        <v>0</v>
      </c>
      <c r="L15" s="108">
        <f t="shared" si="3"/>
        <v>0</v>
      </c>
    </row>
    <row r="16" spans="1:12" s="92" customFormat="1" ht="15" customHeight="1">
      <c r="A16" s="93"/>
      <c r="B16" s="109" t="s">
        <v>218</v>
      </c>
      <c r="C16" s="99"/>
      <c r="D16" s="99"/>
      <c r="E16" s="99"/>
      <c r="F16" s="99"/>
      <c r="G16" s="99"/>
      <c r="H16" s="99"/>
      <c r="I16" s="99"/>
      <c r="J16" s="99"/>
      <c r="K16" s="99"/>
      <c r="L16" s="99">
        <f>SUM(C16:K16)</f>
        <v>0</v>
      </c>
    </row>
    <row r="17" spans="1:12" s="92" customFormat="1" ht="15" customHeight="1">
      <c r="A17" s="93"/>
      <c r="B17" s="109" t="s">
        <v>219</v>
      </c>
      <c r="C17" s="108">
        <f aca="true" t="shared" si="4" ref="C17:L17">SUM(C18:C20)</f>
        <v>0</v>
      </c>
      <c r="D17" s="108">
        <f t="shared" si="4"/>
        <v>0</v>
      </c>
      <c r="E17" s="108">
        <f t="shared" si="4"/>
        <v>0</v>
      </c>
      <c r="F17" s="108">
        <f t="shared" si="4"/>
        <v>0</v>
      </c>
      <c r="G17" s="108">
        <f t="shared" si="4"/>
        <v>0</v>
      </c>
      <c r="H17" s="108">
        <f t="shared" si="4"/>
        <v>0</v>
      </c>
      <c r="I17" s="108">
        <f t="shared" si="4"/>
        <v>0</v>
      </c>
      <c r="J17" s="108">
        <f t="shared" si="4"/>
        <v>0</v>
      </c>
      <c r="K17" s="108">
        <f t="shared" si="4"/>
        <v>0</v>
      </c>
      <c r="L17" s="108">
        <f t="shared" si="4"/>
        <v>0</v>
      </c>
    </row>
    <row r="18" spans="1:12" s="92" customFormat="1" ht="15" customHeight="1">
      <c r="A18" s="93"/>
      <c r="B18" s="110" t="s">
        <v>156</v>
      </c>
      <c r="C18" s="99"/>
      <c r="D18" s="99"/>
      <c r="E18" s="99"/>
      <c r="F18" s="99"/>
      <c r="G18" s="99"/>
      <c r="H18" s="99"/>
      <c r="I18" s="99"/>
      <c r="J18" s="99"/>
      <c r="K18" s="99"/>
      <c r="L18" s="99">
        <f>SUM(C18:K18)</f>
        <v>0</v>
      </c>
    </row>
    <row r="19" spans="1:12" s="92" customFormat="1" ht="15" customHeight="1">
      <c r="A19" s="93"/>
      <c r="B19" s="110" t="s">
        <v>157</v>
      </c>
      <c r="C19" s="99"/>
      <c r="D19" s="99"/>
      <c r="E19" s="99"/>
      <c r="F19" s="99"/>
      <c r="G19" s="99"/>
      <c r="H19" s="99"/>
      <c r="I19" s="99"/>
      <c r="J19" s="99"/>
      <c r="K19" s="99"/>
      <c r="L19" s="99">
        <f>SUM(C19:K19)</f>
        <v>0</v>
      </c>
    </row>
    <row r="20" spans="1:12" s="92" customFormat="1" ht="15" customHeight="1">
      <c r="A20" s="93"/>
      <c r="B20" s="110"/>
      <c r="C20" s="99"/>
      <c r="D20" s="99"/>
      <c r="E20" s="99"/>
      <c r="F20" s="99"/>
      <c r="G20" s="99"/>
      <c r="H20" s="99"/>
      <c r="I20" s="99"/>
      <c r="J20" s="99"/>
      <c r="K20" s="99"/>
      <c r="L20" s="99">
        <f>SUM(C20:K20)</f>
        <v>0</v>
      </c>
    </row>
    <row r="21" spans="1:12" s="92" customFormat="1" ht="15" customHeight="1">
      <c r="A21" s="93"/>
      <c r="B21" s="109" t="s">
        <v>158</v>
      </c>
      <c r="C21" s="99">
        <f aca="true" t="shared" si="5" ref="C21:L21">SUM(C22:C27)</f>
        <v>0</v>
      </c>
      <c r="D21" s="99">
        <f t="shared" si="5"/>
        <v>0</v>
      </c>
      <c r="E21" s="99">
        <f t="shared" si="5"/>
        <v>0</v>
      </c>
      <c r="F21" s="99">
        <f t="shared" si="5"/>
        <v>0</v>
      </c>
      <c r="G21" s="99">
        <f t="shared" si="5"/>
        <v>0</v>
      </c>
      <c r="H21" s="99">
        <f t="shared" si="5"/>
        <v>0</v>
      </c>
      <c r="I21" s="99">
        <f t="shared" si="5"/>
        <v>0</v>
      </c>
      <c r="J21" s="99">
        <f t="shared" si="5"/>
        <v>0</v>
      </c>
      <c r="K21" s="99">
        <f t="shared" si="5"/>
        <v>0</v>
      </c>
      <c r="L21" s="99">
        <f t="shared" si="5"/>
        <v>0</v>
      </c>
    </row>
    <row r="22" spans="1:12" s="92" customFormat="1" ht="15" customHeight="1">
      <c r="A22" s="93"/>
      <c r="B22" s="110" t="s">
        <v>159</v>
      </c>
      <c r="C22" s="111"/>
      <c r="D22" s="111"/>
      <c r="E22" s="111"/>
      <c r="F22" s="111"/>
      <c r="G22" s="111"/>
      <c r="H22" s="111"/>
      <c r="I22" s="111"/>
      <c r="J22" s="111"/>
      <c r="K22" s="111"/>
      <c r="L22" s="99">
        <f aca="true" t="shared" si="6" ref="L22:L27">SUM(C22:K22)</f>
        <v>0</v>
      </c>
    </row>
    <row r="23" spans="1:12" s="92" customFormat="1" ht="15" customHeight="1">
      <c r="A23" s="93"/>
      <c r="B23" s="110" t="s">
        <v>239</v>
      </c>
      <c r="C23" s="99"/>
      <c r="D23" s="99"/>
      <c r="E23" s="99"/>
      <c r="F23" s="99"/>
      <c r="G23" s="99"/>
      <c r="H23" s="99"/>
      <c r="I23" s="99"/>
      <c r="J23" s="99"/>
      <c r="K23" s="99"/>
      <c r="L23" s="99">
        <f t="shared" si="6"/>
        <v>0</v>
      </c>
    </row>
    <row r="24" spans="1:12" s="92" customFormat="1" ht="15" customHeight="1">
      <c r="A24" s="93"/>
      <c r="B24" s="110" t="s">
        <v>240</v>
      </c>
      <c r="C24" s="99"/>
      <c r="D24" s="99"/>
      <c r="E24" s="99"/>
      <c r="F24" s="99"/>
      <c r="G24" s="99"/>
      <c r="H24" s="99"/>
      <c r="I24" s="99"/>
      <c r="J24" s="99"/>
      <c r="K24" s="99"/>
      <c r="L24" s="99">
        <f t="shared" si="6"/>
        <v>0</v>
      </c>
    </row>
    <row r="25" spans="1:12" s="92" customFormat="1" ht="15" customHeight="1">
      <c r="A25" s="93"/>
      <c r="B25" s="178" t="s">
        <v>241</v>
      </c>
      <c r="C25" s="111"/>
      <c r="D25" s="111"/>
      <c r="E25" s="111"/>
      <c r="F25" s="111"/>
      <c r="G25" s="111"/>
      <c r="H25" s="111"/>
      <c r="I25" s="111"/>
      <c r="J25" s="111"/>
      <c r="K25" s="111"/>
      <c r="L25" s="101">
        <f t="shared" si="6"/>
        <v>0</v>
      </c>
    </row>
    <row r="26" spans="1:12" s="92" customFormat="1" ht="15" customHeight="1">
      <c r="A26" s="93"/>
      <c r="B26" s="109"/>
      <c r="C26" s="99"/>
      <c r="D26" s="99"/>
      <c r="E26" s="99"/>
      <c r="F26" s="99"/>
      <c r="G26" s="99"/>
      <c r="H26" s="99"/>
      <c r="I26" s="99"/>
      <c r="J26" s="99"/>
      <c r="K26" s="99"/>
      <c r="L26" s="101">
        <f t="shared" si="6"/>
        <v>0</v>
      </c>
    </row>
    <row r="27" spans="1:12" s="92" customFormat="1" ht="15" customHeight="1">
      <c r="A27" s="112"/>
      <c r="B27" s="113"/>
      <c r="C27" s="114"/>
      <c r="D27" s="114"/>
      <c r="E27" s="114"/>
      <c r="F27" s="114"/>
      <c r="G27" s="114"/>
      <c r="H27" s="114"/>
      <c r="I27" s="114"/>
      <c r="J27" s="114"/>
      <c r="K27" s="114"/>
      <c r="L27" s="101">
        <f t="shared" si="6"/>
        <v>0</v>
      </c>
    </row>
    <row r="28" spans="1:12" s="92" customFormat="1" ht="19.5" customHeight="1">
      <c r="A28" s="88" t="s">
        <v>160</v>
      </c>
      <c r="B28" s="89" t="s">
        <v>161</v>
      </c>
      <c r="C28" s="90">
        <f aca="true" t="shared" si="7" ref="C28:L28">C14-C15</f>
        <v>4838</v>
      </c>
      <c r="D28" s="90">
        <f t="shared" si="7"/>
        <v>2981</v>
      </c>
      <c r="E28" s="90">
        <f t="shared" si="7"/>
        <v>24471</v>
      </c>
      <c r="F28" s="90">
        <f t="shared" si="7"/>
        <v>0</v>
      </c>
      <c r="G28" s="90">
        <f t="shared" si="7"/>
        <v>66945</v>
      </c>
      <c r="H28" s="90">
        <f t="shared" si="7"/>
        <v>0</v>
      </c>
      <c r="I28" s="90">
        <f t="shared" si="7"/>
        <v>0</v>
      </c>
      <c r="J28" s="90">
        <f t="shared" si="7"/>
        <v>0</v>
      </c>
      <c r="K28" s="90">
        <f t="shared" si="7"/>
        <v>0</v>
      </c>
      <c r="L28" s="90">
        <f t="shared" si="7"/>
        <v>99235</v>
      </c>
    </row>
    <row r="29" spans="1:12" s="92" customFormat="1" ht="15" customHeight="1">
      <c r="A29" s="93"/>
      <c r="B29" s="94" t="s">
        <v>162</v>
      </c>
      <c r="C29" s="95">
        <v>4838</v>
      </c>
      <c r="D29" s="95">
        <f aca="true" t="shared" si="8" ref="D29:L29">D35+D36</f>
        <v>2981</v>
      </c>
      <c r="E29" s="95">
        <f t="shared" si="8"/>
        <v>24471</v>
      </c>
      <c r="F29" s="95">
        <f t="shared" si="8"/>
        <v>0</v>
      </c>
      <c r="G29" s="95">
        <f t="shared" si="8"/>
        <v>66945</v>
      </c>
      <c r="H29" s="95">
        <f t="shared" si="8"/>
        <v>0</v>
      </c>
      <c r="I29" s="95">
        <f t="shared" si="8"/>
        <v>0</v>
      </c>
      <c r="J29" s="95">
        <f t="shared" si="8"/>
        <v>0</v>
      </c>
      <c r="K29" s="95">
        <f t="shared" si="8"/>
        <v>0</v>
      </c>
      <c r="L29" s="95">
        <f t="shared" si="8"/>
        <v>99235</v>
      </c>
    </row>
    <row r="30" spans="1:12" s="92" customFormat="1" ht="15" customHeight="1">
      <c r="A30" s="93"/>
      <c r="B30" s="115" t="s">
        <v>163</v>
      </c>
      <c r="C30" s="108"/>
      <c r="D30" s="108"/>
      <c r="E30" s="108"/>
      <c r="F30" s="108"/>
      <c r="G30" s="108"/>
      <c r="H30" s="108"/>
      <c r="I30" s="108"/>
      <c r="J30" s="108"/>
      <c r="K30" s="108"/>
      <c r="L30" s="99">
        <f>SUM(C30:K30)</f>
        <v>0</v>
      </c>
    </row>
    <row r="31" spans="1:12" s="92" customFormat="1" ht="15" customHeight="1">
      <c r="A31" s="93"/>
      <c r="B31" s="109" t="s">
        <v>164</v>
      </c>
      <c r="C31" s="108"/>
      <c r="D31" s="108"/>
      <c r="E31" s="108"/>
      <c r="F31" s="108"/>
      <c r="G31" s="108"/>
      <c r="H31" s="108"/>
      <c r="I31" s="108"/>
      <c r="J31" s="108"/>
      <c r="K31" s="108"/>
      <c r="L31" s="99">
        <f>SUM(C31:K31)</f>
        <v>0</v>
      </c>
    </row>
    <row r="32" spans="1:12" s="92" customFormat="1" ht="15" customHeight="1">
      <c r="A32" s="93"/>
      <c r="B32" s="109" t="s">
        <v>165</v>
      </c>
      <c r="C32" s="99"/>
      <c r="D32" s="99"/>
      <c r="E32" s="99"/>
      <c r="F32" s="99"/>
      <c r="G32" s="99"/>
      <c r="H32" s="99"/>
      <c r="I32" s="99"/>
      <c r="J32" s="99"/>
      <c r="K32" s="99"/>
      <c r="L32" s="99">
        <f>SUM(C32:K32)</f>
        <v>0</v>
      </c>
    </row>
    <row r="33" spans="1:12" s="92" customFormat="1" ht="15" customHeight="1">
      <c r="A33" s="93"/>
      <c r="B33" s="109" t="s">
        <v>166</v>
      </c>
      <c r="C33" s="99"/>
      <c r="D33" s="99"/>
      <c r="E33" s="99"/>
      <c r="F33" s="99"/>
      <c r="G33" s="212">
        <v>42934</v>
      </c>
      <c r="H33" s="99"/>
      <c r="I33" s="99"/>
      <c r="J33" s="99"/>
      <c r="K33" s="99"/>
      <c r="L33" s="99">
        <f>SUM(C33:K33)</f>
        <v>42934</v>
      </c>
    </row>
    <row r="34" spans="1:12" s="92" customFormat="1" ht="15" customHeight="1">
      <c r="A34" s="93"/>
      <c r="B34" s="109" t="s">
        <v>167</v>
      </c>
      <c r="C34" s="99">
        <v>4838</v>
      </c>
      <c r="D34" s="99">
        <v>2981</v>
      </c>
      <c r="E34" s="99">
        <v>24471</v>
      </c>
      <c r="F34" s="99"/>
      <c r="G34" s="99">
        <v>24011</v>
      </c>
      <c r="H34" s="99"/>
      <c r="I34" s="99"/>
      <c r="J34" s="99"/>
      <c r="K34" s="99"/>
      <c r="L34" s="99">
        <f>SUM(C34:K34)</f>
        <v>56301</v>
      </c>
    </row>
    <row r="35" spans="1:12" s="92" customFormat="1" ht="15" customHeight="1">
      <c r="A35" s="93"/>
      <c r="B35" s="109" t="s">
        <v>168</v>
      </c>
      <c r="C35" s="99">
        <f aca="true" t="shared" si="9" ref="C35:L35">SUM(C30:C34)</f>
        <v>4838</v>
      </c>
      <c r="D35" s="99">
        <f t="shared" si="9"/>
        <v>2981</v>
      </c>
      <c r="E35" s="99">
        <f t="shared" si="9"/>
        <v>24471</v>
      </c>
      <c r="F35" s="99">
        <f t="shared" si="9"/>
        <v>0</v>
      </c>
      <c r="G35" s="99">
        <f t="shared" si="9"/>
        <v>66945</v>
      </c>
      <c r="H35" s="99">
        <f t="shared" si="9"/>
        <v>0</v>
      </c>
      <c r="I35" s="99">
        <f t="shared" si="9"/>
        <v>0</v>
      </c>
      <c r="J35" s="99">
        <f t="shared" si="9"/>
        <v>0</v>
      </c>
      <c r="K35" s="99">
        <f t="shared" si="9"/>
        <v>0</v>
      </c>
      <c r="L35" s="99">
        <f t="shared" si="9"/>
        <v>99235</v>
      </c>
    </row>
    <row r="36" spans="1:12" s="116" customFormat="1" ht="15" customHeight="1">
      <c r="A36" s="93"/>
      <c r="B36" s="109" t="s">
        <v>169</v>
      </c>
      <c r="C36" s="99"/>
      <c r="D36" s="99"/>
      <c r="E36" s="99"/>
      <c r="F36" s="99"/>
      <c r="G36" s="99"/>
      <c r="H36" s="99"/>
      <c r="I36" s="99"/>
      <c r="J36" s="99"/>
      <c r="K36" s="99"/>
      <c r="L36" s="99">
        <f>SUM(C36:K36)</f>
        <v>0</v>
      </c>
    </row>
    <row r="37" spans="1:12" s="92" customFormat="1" ht="9.75" customHeight="1">
      <c r="A37" s="117"/>
      <c r="B37" s="118"/>
      <c r="C37" s="119"/>
      <c r="D37" s="119"/>
      <c r="E37" s="119"/>
      <c r="F37" s="119"/>
      <c r="G37" s="119"/>
      <c r="H37" s="119"/>
      <c r="I37" s="119"/>
      <c r="J37" s="119"/>
      <c r="K37" s="119"/>
      <c r="L37" s="119"/>
    </row>
  </sheetData>
  <printOptions horizontalCentered="1"/>
  <pageMargins left="0.7874015748031497" right="0.7874015748031497" top="0.69" bottom="0.64" header="0.5118110236220472" footer="0.5118110236220472"/>
  <pageSetup horizontalDpi="600" verticalDpi="600" orientation="landscape" paperSize="9" scale="82" r:id="rId1"/>
  <headerFooter alignWithMargins="0">
    <oddHeader>&amp;C11. oldal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SheetLayoutView="25" workbookViewId="0" topLeftCell="A15">
      <selection activeCell="D34" sqref="D34"/>
    </sheetView>
  </sheetViews>
  <sheetFormatPr defaultColWidth="9.140625" defaultRowHeight="21.75" customHeight="1"/>
  <cols>
    <col min="1" max="1" width="62.421875" style="73" customWidth="1"/>
    <col min="2" max="11" width="8.421875" style="81" customWidth="1"/>
    <col min="12" max="12" width="7.140625" style="81" customWidth="1"/>
    <col min="13" max="14" width="6.7109375" style="81" customWidth="1"/>
    <col min="15" max="15" width="7.140625" style="81" customWidth="1"/>
    <col min="16" max="16" width="7.57421875" style="81" customWidth="1"/>
    <col min="17" max="16384" width="9.421875" style="81" customWidth="1"/>
  </cols>
  <sheetData>
    <row r="1" spans="1:8" ht="15" customHeight="1">
      <c r="A1" s="76" t="s">
        <v>282</v>
      </c>
      <c r="B1" s="72"/>
      <c r="H1" s="179" t="s">
        <v>170</v>
      </c>
    </row>
    <row r="2" spans="1:8" ht="15" customHeight="1">
      <c r="A2" s="76" t="s">
        <v>283</v>
      </c>
      <c r="B2" s="72"/>
      <c r="C2" s="75" t="s">
        <v>312</v>
      </c>
      <c r="H2" s="180"/>
    </row>
    <row r="3" spans="1:8" ht="16.5" customHeight="1">
      <c r="A3" s="76"/>
      <c r="B3" s="72"/>
      <c r="C3" s="120" t="s">
        <v>276</v>
      </c>
      <c r="H3" s="180"/>
    </row>
    <row r="4" spans="1:3" ht="15" customHeight="1">
      <c r="A4" s="120"/>
      <c r="B4" s="72"/>
      <c r="C4" s="120"/>
    </row>
    <row r="5" spans="2:11" ht="15" customHeight="1">
      <c r="B5" s="121"/>
      <c r="C5" s="121"/>
      <c r="D5" s="121"/>
      <c r="E5" s="121"/>
      <c r="F5" s="121"/>
      <c r="G5" s="121"/>
      <c r="H5" s="174" t="s">
        <v>0</v>
      </c>
      <c r="I5" s="121"/>
      <c r="J5" s="121"/>
      <c r="K5" s="181"/>
    </row>
    <row r="6" spans="1:11" ht="43.5" customHeight="1">
      <c r="A6" s="122" t="s">
        <v>171</v>
      </c>
      <c r="B6" s="172" t="s">
        <v>133</v>
      </c>
      <c r="C6" s="172" t="s">
        <v>134</v>
      </c>
      <c r="D6" s="172" t="s">
        <v>135</v>
      </c>
      <c r="E6" s="172" t="s">
        <v>136</v>
      </c>
      <c r="F6" s="172" t="s">
        <v>137</v>
      </c>
      <c r="G6" s="172" t="s">
        <v>138</v>
      </c>
      <c r="H6" s="172" t="s">
        <v>139</v>
      </c>
      <c r="I6" s="172" t="s">
        <v>140</v>
      </c>
      <c r="J6" s="172" t="s">
        <v>141</v>
      </c>
      <c r="K6" s="173" t="s">
        <v>1</v>
      </c>
    </row>
    <row r="7" spans="1:11" ht="15.75" customHeight="1">
      <c r="A7" s="123" t="s">
        <v>172</v>
      </c>
      <c r="B7" s="124">
        <f aca="true" t="shared" si="0" ref="B7:K7">SUM(B8:B23)</f>
        <v>0</v>
      </c>
      <c r="C7" s="124">
        <f t="shared" si="0"/>
        <v>0</v>
      </c>
      <c r="D7" s="124">
        <f t="shared" si="0"/>
        <v>0</v>
      </c>
      <c r="E7" s="124">
        <f t="shared" si="0"/>
        <v>0</v>
      </c>
      <c r="F7" s="124">
        <f t="shared" si="0"/>
        <v>42934</v>
      </c>
      <c r="G7" s="124">
        <f t="shared" si="0"/>
        <v>0</v>
      </c>
      <c r="H7" s="124">
        <f t="shared" si="0"/>
        <v>0</v>
      </c>
      <c r="I7" s="124">
        <f t="shared" si="0"/>
        <v>0</v>
      </c>
      <c r="J7" s="124">
        <f t="shared" si="0"/>
        <v>0</v>
      </c>
      <c r="K7" s="124">
        <f t="shared" si="0"/>
        <v>42934</v>
      </c>
    </row>
    <row r="8" spans="1:11" ht="15.75" customHeight="1">
      <c r="A8" s="125" t="s">
        <v>173</v>
      </c>
      <c r="B8" s="124"/>
      <c r="C8" s="124"/>
      <c r="D8" s="124"/>
      <c r="E8" s="124"/>
      <c r="F8" s="124"/>
      <c r="G8" s="124"/>
      <c r="H8" s="124"/>
      <c r="I8" s="124"/>
      <c r="J8" s="124"/>
      <c r="K8" s="126">
        <f aca="true" t="shared" si="1" ref="K8:K23">SUM(B8:J8)</f>
        <v>0</v>
      </c>
    </row>
    <row r="9" spans="1:11" ht="15.75" customHeight="1">
      <c r="A9" s="125" t="s">
        <v>174</v>
      </c>
      <c r="B9" s="126"/>
      <c r="C9" s="126"/>
      <c r="D9" s="126"/>
      <c r="E9" s="126"/>
      <c r="F9" s="126"/>
      <c r="G9" s="126"/>
      <c r="H9" s="126"/>
      <c r="I9" s="126"/>
      <c r="J9" s="126"/>
      <c r="K9" s="126">
        <f t="shared" si="1"/>
        <v>0</v>
      </c>
    </row>
    <row r="10" spans="1:11" ht="15.75" customHeight="1">
      <c r="A10" s="125" t="s">
        <v>175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>
        <f t="shared" si="1"/>
        <v>0</v>
      </c>
    </row>
    <row r="11" spans="1:11" ht="15.75" customHeight="1">
      <c r="A11" s="125" t="s">
        <v>176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>
        <f t="shared" si="1"/>
        <v>0</v>
      </c>
    </row>
    <row r="12" spans="1:11" ht="15.75" customHeight="1">
      <c r="A12" s="127" t="s">
        <v>177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>
        <f t="shared" si="1"/>
        <v>0</v>
      </c>
    </row>
    <row r="13" spans="1:11" ht="15.75" customHeight="1">
      <c r="A13" s="128" t="s">
        <v>242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>
        <f t="shared" si="1"/>
        <v>0</v>
      </c>
    </row>
    <row r="14" spans="1:11" ht="15.75" customHeight="1">
      <c r="A14" s="128" t="s">
        <v>178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>
        <f t="shared" si="1"/>
        <v>0</v>
      </c>
    </row>
    <row r="15" spans="1:11" ht="15.75" customHeight="1">
      <c r="A15" s="128" t="s">
        <v>220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>
        <f t="shared" si="1"/>
        <v>0</v>
      </c>
    </row>
    <row r="16" spans="1:11" ht="15.75" customHeight="1">
      <c r="A16" s="128" t="s">
        <v>179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6">
        <f t="shared" si="1"/>
        <v>0</v>
      </c>
    </row>
    <row r="17" spans="1:11" ht="15.75" customHeight="1">
      <c r="A17" s="125" t="s">
        <v>180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6">
        <f t="shared" si="1"/>
        <v>0</v>
      </c>
    </row>
    <row r="18" spans="1:11" ht="15.75" customHeight="1">
      <c r="A18" s="125" t="s">
        <v>181</v>
      </c>
      <c r="B18" s="124"/>
      <c r="C18" s="124"/>
      <c r="D18" s="124"/>
      <c r="E18" s="124"/>
      <c r="F18" s="124">
        <v>42934</v>
      </c>
      <c r="G18" s="124"/>
      <c r="H18" s="124"/>
      <c r="I18" s="124"/>
      <c r="J18" s="124"/>
      <c r="K18" s="126">
        <f t="shared" si="1"/>
        <v>42934</v>
      </c>
    </row>
    <row r="19" spans="1:11" ht="15.75" customHeight="1">
      <c r="A19" s="125" t="s">
        <v>221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6">
        <f t="shared" si="1"/>
        <v>0</v>
      </c>
    </row>
    <row r="20" spans="1:11" ht="15.75" customHeight="1">
      <c r="A20" s="125" t="s">
        <v>243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6">
        <f t="shared" si="1"/>
        <v>0</v>
      </c>
    </row>
    <row r="21" spans="1:11" ht="15.75" customHeight="1">
      <c r="A21" s="125"/>
      <c r="B21" s="124"/>
      <c r="C21" s="124"/>
      <c r="D21" s="124"/>
      <c r="E21" s="124"/>
      <c r="F21" s="124"/>
      <c r="G21" s="124"/>
      <c r="H21" s="124"/>
      <c r="I21" s="124"/>
      <c r="J21" s="124"/>
      <c r="K21" s="126">
        <f t="shared" si="1"/>
        <v>0</v>
      </c>
    </row>
    <row r="22" spans="1:11" ht="15.75" customHeight="1">
      <c r="A22" s="125"/>
      <c r="B22" s="124"/>
      <c r="C22" s="124"/>
      <c r="D22" s="124"/>
      <c r="E22" s="124"/>
      <c r="F22" s="124"/>
      <c r="G22" s="124"/>
      <c r="H22" s="124"/>
      <c r="I22" s="124"/>
      <c r="J22" s="124"/>
      <c r="K22" s="126">
        <f t="shared" si="1"/>
        <v>0</v>
      </c>
    </row>
    <row r="23" spans="1:11" ht="15.75" customHeight="1">
      <c r="A23" s="125"/>
      <c r="B23" s="124"/>
      <c r="C23" s="124"/>
      <c r="D23" s="124"/>
      <c r="E23" s="124"/>
      <c r="F23" s="124"/>
      <c r="G23" s="124"/>
      <c r="H23" s="124"/>
      <c r="I23" s="124"/>
      <c r="J23" s="124"/>
      <c r="K23" s="126">
        <f t="shared" si="1"/>
        <v>0</v>
      </c>
    </row>
    <row r="24" spans="1:11" ht="30" customHeight="1">
      <c r="A24" s="129" t="s">
        <v>182</v>
      </c>
      <c r="B24" s="130">
        <f aca="true" t="shared" si="2" ref="B24:K24">SUM(B25:B31)</f>
        <v>0</v>
      </c>
      <c r="C24" s="130">
        <f t="shared" si="2"/>
        <v>0</v>
      </c>
      <c r="D24" s="130">
        <f t="shared" si="2"/>
        <v>0</v>
      </c>
      <c r="E24" s="130">
        <f t="shared" si="2"/>
        <v>0</v>
      </c>
      <c r="F24" s="130">
        <f t="shared" si="2"/>
        <v>0</v>
      </c>
      <c r="G24" s="130">
        <f t="shared" si="2"/>
        <v>0</v>
      </c>
      <c r="H24" s="130">
        <f t="shared" si="2"/>
        <v>0</v>
      </c>
      <c r="I24" s="130">
        <f t="shared" si="2"/>
        <v>0</v>
      </c>
      <c r="J24" s="130">
        <f t="shared" si="2"/>
        <v>0</v>
      </c>
      <c r="K24" s="130">
        <f t="shared" si="2"/>
        <v>0</v>
      </c>
    </row>
    <row r="25" spans="1:11" ht="15.75" customHeight="1">
      <c r="A25" s="131"/>
      <c r="B25" s="124"/>
      <c r="C25" s="124"/>
      <c r="D25" s="124"/>
      <c r="E25" s="124"/>
      <c r="F25" s="124"/>
      <c r="G25" s="124"/>
      <c r="H25" s="124"/>
      <c r="I25" s="124"/>
      <c r="J25" s="124"/>
      <c r="K25" s="124">
        <f aca="true" t="shared" si="3" ref="K25:K33">SUM(B25:J25)</f>
        <v>0</v>
      </c>
    </row>
    <row r="26" spans="1:11" ht="15.75" customHeight="1">
      <c r="A26" s="127"/>
      <c r="B26" s="124"/>
      <c r="C26" s="124"/>
      <c r="D26" s="124"/>
      <c r="E26" s="124"/>
      <c r="F26" s="124"/>
      <c r="G26" s="124"/>
      <c r="H26" s="124"/>
      <c r="I26" s="124"/>
      <c r="J26" s="124"/>
      <c r="K26" s="126">
        <f t="shared" si="3"/>
        <v>0</v>
      </c>
    </row>
    <row r="27" spans="1:11" ht="15.75" customHeight="1">
      <c r="A27" s="127"/>
      <c r="B27" s="124"/>
      <c r="C27" s="124"/>
      <c r="D27" s="124"/>
      <c r="E27" s="124"/>
      <c r="F27" s="124"/>
      <c r="G27" s="124"/>
      <c r="H27" s="124"/>
      <c r="I27" s="124"/>
      <c r="J27" s="124"/>
      <c r="K27" s="124">
        <f t="shared" si="3"/>
        <v>0</v>
      </c>
    </row>
    <row r="28" spans="1:11" ht="15.75" customHeight="1">
      <c r="A28" s="127"/>
      <c r="B28" s="124"/>
      <c r="C28" s="124"/>
      <c r="D28" s="124"/>
      <c r="E28" s="124"/>
      <c r="F28" s="124"/>
      <c r="G28" s="124"/>
      <c r="H28" s="124"/>
      <c r="I28" s="124"/>
      <c r="J28" s="124"/>
      <c r="K28" s="124">
        <f t="shared" si="3"/>
        <v>0</v>
      </c>
    </row>
    <row r="29" spans="1:11" ht="15.75" customHeight="1">
      <c r="A29" s="127"/>
      <c r="B29" s="124"/>
      <c r="C29" s="124"/>
      <c r="D29" s="124"/>
      <c r="E29" s="124"/>
      <c r="F29" s="124"/>
      <c r="G29" s="124"/>
      <c r="H29" s="124"/>
      <c r="I29" s="124"/>
      <c r="J29" s="124"/>
      <c r="K29" s="124">
        <f t="shared" si="3"/>
        <v>0</v>
      </c>
    </row>
    <row r="30" spans="1:11" ht="15.75" customHeight="1">
      <c r="A30" s="127"/>
      <c r="B30" s="124"/>
      <c r="C30" s="124"/>
      <c r="D30" s="124"/>
      <c r="E30" s="124"/>
      <c r="F30" s="124"/>
      <c r="G30" s="124"/>
      <c r="H30" s="124"/>
      <c r="I30" s="124"/>
      <c r="J30" s="124"/>
      <c r="K30" s="124">
        <f t="shared" si="3"/>
        <v>0</v>
      </c>
    </row>
    <row r="31" spans="1:11" ht="15.75" customHeight="1">
      <c r="A31" s="132"/>
      <c r="B31" s="124"/>
      <c r="C31" s="124"/>
      <c r="D31" s="124"/>
      <c r="E31" s="124"/>
      <c r="F31" s="124"/>
      <c r="G31" s="124"/>
      <c r="H31" s="124"/>
      <c r="I31" s="124"/>
      <c r="J31" s="124"/>
      <c r="K31" s="124">
        <f t="shared" si="3"/>
        <v>0</v>
      </c>
    </row>
    <row r="32" spans="1:11" ht="15.75" customHeight="1">
      <c r="A32" s="123" t="s">
        <v>183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>
        <f t="shared" si="3"/>
        <v>0</v>
      </c>
    </row>
    <row r="33" spans="1:11" ht="15.75" customHeight="1">
      <c r="A33" s="133"/>
      <c r="B33" s="134"/>
      <c r="C33" s="134"/>
      <c r="D33" s="134"/>
      <c r="E33" s="134"/>
      <c r="F33" s="134"/>
      <c r="G33" s="134"/>
      <c r="H33" s="134"/>
      <c r="I33" s="134"/>
      <c r="J33" s="134"/>
      <c r="K33" s="134">
        <f t="shared" si="3"/>
        <v>0</v>
      </c>
    </row>
    <row r="34" spans="1:11" ht="15.75" customHeight="1">
      <c r="A34" s="182"/>
      <c r="B34" s="183"/>
      <c r="C34" s="183"/>
      <c r="D34" s="183"/>
      <c r="E34" s="183"/>
      <c r="F34" s="183"/>
      <c r="G34" s="183"/>
      <c r="H34" s="183"/>
      <c r="I34" s="183"/>
      <c r="J34" s="183"/>
      <c r="K34" s="183"/>
    </row>
    <row r="35" spans="1:11" ht="15.75" customHeight="1">
      <c r="A35" s="135"/>
      <c r="B35" s="136"/>
      <c r="C35" s="136"/>
      <c r="D35" s="136"/>
      <c r="E35" s="136"/>
      <c r="F35" s="136"/>
      <c r="G35" s="136"/>
      <c r="H35" s="184" t="s">
        <v>170</v>
      </c>
      <c r="I35" s="136"/>
      <c r="J35" s="136"/>
      <c r="K35" s="136"/>
    </row>
    <row r="36" spans="1:11" ht="15.75" customHeight="1">
      <c r="A36" s="135"/>
      <c r="B36" s="136"/>
      <c r="C36" s="80" t="s">
        <v>313</v>
      </c>
      <c r="D36" s="136"/>
      <c r="E36" s="136"/>
      <c r="F36" s="136"/>
      <c r="G36" s="136"/>
      <c r="H36" s="185"/>
      <c r="I36" s="136"/>
      <c r="J36" s="136"/>
      <c r="K36" s="136"/>
    </row>
    <row r="37" spans="1:11" ht="15.75" customHeight="1">
      <c r="A37" s="72"/>
      <c r="B37" s="137"/>
      <c r="C37" s="137"/>
      <c r="D37" s="137"/>
      <c r="E37" s="137"/>
      <c r="F37" s="137"/>
      <c r="G37" s="137"/>
      <c r="H37" s="186" t="s">
        <v>0</v>
      </c>
      <c r="I37" s="137"/>
      <c r="J37" s="137"/>
      <c r="K37" s="137"/>
    </row>
    <row r="38" spans="1:11" ht="43.5" customHeight="1">
      <c r="A38" s="122" t="s">
        <v>171</v>
      </c>
      <c r="B38" s="85" t="s">
        <v>133</v>
      </c>
      <c r="C38" s="85" t="s">
        <v>184</v>
      </c>
      <c r="D38" s="85" t="s">
        <v>135</v>
      </c>
      <c r="E38" s="85" t="s">
        <v>136</v>
      </c>
      <c r="F38" s="85" t="s">
        <v>137</v>
      </c>
      <c r="G38" s="85" t="s">
        <v>138</v>
      </c>
      <c r="H38" s="85" t="s">
        <v>139</v>
      </c>
      <c r="I38" s="85" t="s">
        <v>185</v>
      </c>
      <c r="J38" s="85" t="s">
        <v>141</v>
      </c>
      <c r="K38" s="138" t="s">
        <v>1</v>
      </c>
    </row>
    <row r="39" spans="1:11" ht="15.75" customHeight="1">
      <c r="A39" s="139" t="s">
        <v>186</v>
      </c>
      <c r="B39" s="140">
        <f aca="true" t="shared" si="4" ref="B39:K39">SUM(B40:B64)</f>
        <v>4838</v>
      </c>
      <c r="C39" s="140">
        <f t="shared" si="4"/>
        <v>2981</v>
      </c>
      <c r="D39" s="140">
        <f t="shared" si="4"/>
        <v>24471</v>
      </c>
      <c r="E39" s="140">
        <f t="shared" si="4"/>
        <v>0</v>
      </c>
      <c r="F39" s="140">
        <f t="shared" si="4"/>
        <v>24011</v>
      </c>
      <c r="G39" s="140">
        <f t="shared" si="4"/>
        <v>0</v>
      </c>
      <c r="H39" s="140">
        <f t="shared" si="4"/>
        <v>0</v>
      </c>
      <c r="I39" s="140">
        <f t="shared" si="4"/>
        <v>0</v>
      </c>
      <c r="J39" s="140">
        <f t="shared" si="4"/>
        <v>0</v>
      </c>
      <c r="K39" s="140">
        <f t="shared" si="4"/>
        <v>56301</v>
      </c>
    </row>
    <row r="40" spans="1:11" ht="45.75" customHeight="1">
      <c r="A40" s="141" t="s">
        <v>187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6">
        <f aca="true" t="shared" si="5" ref="K40:K64">SUM(B40:J40)</f>
        <v>0</v>
      </c>
    </row>
    <row r="41" spans="1:11" ht="15.75" customHeight="1">
      <c r="A41" s="142"/>
      <c r="B41" s="124"/>
      <c r="C41" s="124"/>
      <c r="D41" s="124"/>
      <c r="E41" s="124"/>
      <c r="F41" s="124"/>
      <c r="G41" s="124"/>
      <c r="H41" s="124"/>
      <c r="I41" s="124"/>
      <c r="J41" s="124"/>
      <c r="K41" s="126">
        <f t="shared" si="5"/>
        <v>0</v>
      </c>
    </row>
    <row r="42" spans="1:11" ht="15.75" customHeight="1">
      <c r="A42" s="127"/>
      <c r="B42" s="124"/>
      <c r="C42" s="124"/>
      <c r="D42" s="124"/>
      <c r="E42" s="124"/>
      <c r="F42" s="124"/>
      <c r="G42" s="124"/>
      <c r="H42" s="124"/>
      <c r="I42" s="124"/>
      <c r="J42" s="124"/>
      <c r="K42" s="126">
        <f t="shared" si="5"/>
        <v>0</v>
      </c>
    </row>
    <row r="43" spans="1:11" ht="15.75" customHeight="1">
      <c r="A43" s="127"/>
      <c r="B43" s="124"/>
      <c r="C43" s="124"/>
      <c r="D43" s="124"/>
      <c r="E43" s="124"/>
      <c r="F43" s="124"/>
      <c r="G43" s="124"/>
      <c r="H43" s="124"/>
      <c r="I43" s="124"/>
      <c r="J43" s="124"/>
      <c r="K43" s="126">
        <f t="shared" si="5"/>
        <v>0</v>
      </c>
    </row>
    <row r="44" spans="1:11" ht="15.75" customHeight="1">
      <c r="A44" s="127"/>
      <c r="B44" s="124"/>
      <c r="C44" s="124"/>
      <c r="D44" s="124"/>
      <c r="E44" s="124"/>
      <c r="F44" s="124"/>
      <c r="G44" s="124"/>
      <c r="H44" s="124"/>
      <c r="I44" s="124"/>
      <c r="J44" s="124"/>
      <c r="K44" s="126">
        <f t="shared" si="5"/>
        <v>0</v>
      </c>
    </row>
    <row r="45" spans="1:11" ht="15.75" customHeight="1">
      <c r="A45" s="127"/>
      <c r="B45" s="211"/>
      <c r="C45" s="211"/>
      <c r="D45" s="211"/>
      <c r="E45" s="211"/>
      <c r="F45" s="211"/>
      <c r="G45" s="124"/>
      <c r="H45" s="124"/>
      <c r="I45" s="124"/>
      <c r="J45" s="124"/>
      <c r="K45" s="126">
        <f t="shared" si="5"/>
        <v>0</v>
      </c>
    </row>
    <row r="46" spans="1:11" ht="15.75" customHeight="1">
      <c r="A46" s="127"/>
      <c r="B46" s="211"/>
      <c r="C46" s="211"/>
      <c r="D46" s="211"/>
      <c r="E46" s="211"/>
      <c r="F46" s="211"/>
      <c r="G46" s="124"/>
      <c r="H46" s="124"/>
      <c r="I46" s="124"/>
      <c r="J46" s="124"/>
      <c r="K46" s="126">
        <f t="shared" si="5"/>
        <v>0</v>
      </c>
    </row>
    <row r="47" spans="1:11" ht="15.75" customHeight="1">
      <c r="A47" s="127"/>
      <c r="B47" s="211"/>
      <c r="C47" s="211"/>
      <c r="D47" s="211"/>
      <c r="E47" s="211"/>
      <c r="F47" s="211"/>
      <c r="G47" s="124"/>
      <c r="H47" s="124"/>
      <c r="I47" s="124"/>
      <c r="J47" s="124"/>
      <c r="K47" s="126">
        <f t="shared" si="5"/>
        <v>0</v>
      </c>
    </row>
    <row r="48" spans="1:11" ht="15.75" customHeight="1">
      <c r="A48" s="127"/>
      <c r="B48" s="211"/>
      <c r="C48" s="211"/>
      <c r="D48" s="211"/>
      <c r="E48" s="211"/>
      <c r="F48" s="211"/>
      <c r="G48" s="124"/>
      <c r="H48" s="124"/>
      <c r="I48" s="124"/>
      <c r="J48" s="124"/>
      <c r="K48" s="126">
        <f t="shared" si="5"/>
        <v>0</v>
      </c>
    </row>
    <row r="49" spans="1:11" ht="15.75" customHeight="1">
      <c r="A49" s="127"/>
      <c r="B49" s="211"/>
      <c r="C49" s="211"/>
      <c r="D49" s="211"/>
      <c r="E49" s="211"/>
      <c r="F49" s="211"/>
      <c r="G49" s="124"/>
      <c r="H49" s="124"/>
      <c r="I49" s="124"/>
      <c r="J49" s="124"/>
      <c r="K49" s="126">
        <f t="shared" si="5"/>
        <v>0</v>
      </c>
    </row>
    <row r="50" spans="1:11" ht="15.75" customHeight="1">
      <c r="A50" s="143" t="s">
        <v>188</v>
      </c>
      <c r="B50" s="211"/>
      <c r="C50" s="211"/>
      <c r="D50" s="211"/>
      <c r="E50" s="211"/>
      <c r="F50" s="211"/>
      <c r="G50" s="124"/>
      <c r="H50" s="124"/>
      <c r="I50" s="124"/>
      <c r="J50" s="124"/>
      <c r="K50" s="126">
        <f t="shared" si="5"/>
        <v>0</v>
      </c>
    </row>
    <row r="51" spans="1:11" ht="15.75" customHeight="1">
      <c r="A51" s="127" t="s">
        <v>311</v>
      </c>
      <c r="B51" s="211">
        <v>4838</v>
      </c>
      <c r="C51" s="211">
        <v>2981</v>
      </c>
      <c r="D51" s="211"/>
      <c r="E51" s="211"/>
      <c r="F51" s="211"/>
      <c r="G51" s="124"/>
      <c r="H51" s="124"/>
      <c r="I51" s="124"/>
      <c r="J51" s="124"/>
      <c r="K51" s="126">
        <f t="shared" si="5"/>
        <v>7819</v>
      </c>
    </row>
    <row r="52" spans="1:11" ht="15.75" customHeight="1">
      <c r="A52" s="127"/>
      <c r="B52" s="211"/>
      <c r="C52" s="211"/>
      <c r="D52" s="211"/>
      <c r="E52" s="211"/>
      <c r="F52" s="211"/>
      <c r="G52" s="124"/>
      <c r="H52" s="124"/>
      <c r="I52" s="124"/>
      <c r="J52" s="124"/>
      <c r="K52" s="126">
        <f t="shared" si="5"/>
        <v>0</v>
      </c>
    </row>
    <row r="53" spans="1:11" ht="15.75" customHeight="1">
      <c r="A53" s="127"/>
      <c r="B53" s="211"/>
      <c r="C53" s="211"/>
      <c r="D53" s="211"/>
      <c r="E53" s="211"/>
      <c r="F53" s="211"/>
      <c r="G53" s="124"/>
      <c r="H53" s="124"/>
      <c r="I53" s="124"/>
      <c r="J53" s="124"/>
      <c r="K53" s="126">
        <f t="shared" si="5"/>
        <v>0</v>
      </c>
    </row>
    <row r="54" spans="1:11" ht="15.75" customHeight="1">
      <c r="A54" s="127"/>
      <c r="B54" s="211"/>
      <c r="C54" s="211"/>
      <c r="D54" s="211"/>
      <c r="E54" s="211"/>
      <c r="F54" s="211"/>
      <c r="G54" s="124"/>
      <c r="H54" s="124"/>
      <c r="I54" s="124"/>
      <c r="J54" s="124"/>
      <c r="K54" s="126">
        <f t="shared" si="5"/>
        <v>0</v>
      </c>
    </row>
    <row r="55" spans="1:11" ht="15.75" customHeight="1">
      <c r="A55" s="143" t="s">
        <v>189</v>
      </c>
      <c r="B55" s="211"/>
      <c r="C55" s="211"/>
      <c r="D55" s="211"/>
      <c r="E55" s="211"/>
      <c r="F55" s="211"/>
      <c r="G55" s="124"/>
      <c r="H55" s="124"/>
      <c r="I55" s="124"/>
      <c r="J55" s="124"/>
      <c r="K55" s="126">
        <f t="shared" si="5"/>
        <v>0</v>
      </c>
    </row>
    <row r="56" spans="1:11" ht="15.75" customHeight="1">
      <c r="A56" s="143" t="s">
        <v>190</v>
      </c>
      <c r="B56" s="211"/>
      <c r="C56" s="211"/>
      <c r="D56" s="211"/>
      <c r="E56" s="211"/>
      <c r="F56" s="211"/>
      <c r="G56" s="124"/>
      <c r="H56" s="124"/>
      <c r="I56" s="124"/>
      <c r="J56" s="124"/>
      <c r="K56" s="126">
        <f t="shared" si="5"/>
        <v>0</v>
      </c>
    </row>
    <row r="57" spans="1:11" ht="15.75" customHeight="1">
      <c r="A57" s="143" t="s">
        <v>191</v>
      </c>
      <c r="B57" s="211"/>
      <c r="C57" s="211"/>
      <c r="D57" s="211"/>
      <c r="E57" s="211"/>
      <c r="F57" s="211"/>
      <c r="G57" s="124"/>
      <c r="H57" s="124"/>
      <c r="I57" s="124"/>
      <c r="J57" s="124"/>
      <c r="K57" s="126">
        <f t="shared" si="5"/>
        <v>0</v>
      </c>
    </row>
    <row r="58" spans="1:11" ht="15.75" customHeight="1">
      <c r="A58" s="143" t="s">
        <v>192</v>
      </c>
      <c r="B58" s="211"/>
      <c r="C58" s="211"/>
      <c r="D58" s="211"/>
      <c r="E58" s="211"/>
      <c r="F58" s="211"/>
      <c r="G58" s="124"/>
      <c r="H58" s="124"/>
      <c r="I58" s="124"/>
      <c r="J58" s="124"/>
      <c r="K58" s="126">
        <f t="shared" si="5"/>
        <v>0</v>
      </c>
    </row>
    <row r="59" spans="1:11" ht="15.75" customHeight="1">
      <c r="A59" s="143" t="s">
        <v>193</v>
      </c>
      <c r="B59" s="211"/>
      <c r="C59" s="211"/>
      <c r="D59" s="211">
        <v>7621</v>
      </c>
      <c r="E59" s="211"/>
      <c r="F59" s="211"/>
      <c r="G59" s="124"/>
      <c r="H59" s="124"/>
      <c r="I59" s="124"/>
      <c r="J59" s="124"/>
      <c r="K59" s="126">
        <f t="shared" si="5"/>
        <v>7621</v>
      </c>
    </row>
    <row r="60" spans="1:11" ht="15.75" customHeight="1">
      <c r="A60" s="143" t="s">
        <v>194</v>
      </c>
      <c r="B60" s="124"/>
      <c r="C60" s="124"/>
      <c r="D60" s="124"/>
      <c r="E60" s="124"/>
      <c r="F60" s="124"/>
      <c r="G60" s="124"/>
      <c r="H60" s="124"/>
      <c r="I60" s="124"/>
      <c r="J60" s="124"/>
      <c r="K60" s="126">
        <f t="shared" si="5"/>
        <v>0</v>
      </c>
    </row>
    <row r="61" spans="1:11" ht="15.75" customHeight="1">
      <c r="A61" s="144" t="s">
        <v>195</v>
      </c>
      <c r="B61" s="124"/>
      <c r="C61" s="124"/>
      <c r="D61" s="124"/>
      <c r="E61" s="124"/>
      <c r="F61" s="124"/>
      <c r="G61" s="124"/>
      <c r="H61" s="124"/>
      <c r="I61" s="124"/>
      <c r="J61" s="124"/>
      <c r="K61" s="126">
        <f t="shared" si="5"/>
        <v>0</v>
      </c>
    </row>
    <row r="62" spans="1:11" ht="15.75" customHeight="1">
      <c r="A62" s="127" t="s">
        <v>196</v>
      </c>
      <c r="B62" s="124"/>
      <c r="C62" s="124"/>
      <c r="D62" s="124"/>
      <c r="E62" s="124"/>
      <c r="F62" s="124"/>
      <c r="G62" s="124"/>
      <c r="H62" s="124"/>
      <c r="I62" s="124"/>
      <c r="J62" s="124"/>
      <c r="K62" s="126">
        <f t="shared" si="5"/>
        <v>0</v>
      </c>
    </row>
    <row r="63" spans="1:11" ht="15.75" customHeight="1">
      <c r="A63" s="127" t="s">
        <v>197</v>
      </c>
      <c r="B63" s="124"/>
      <c r="C63" s="124"/>
      <c r="D63" s="124">
        <v>16850</v>
      </c>
      <c r="E63" s="124"/>
      <c r="F63" s="124">
        <v>24011</v>
      </c>
      <c r="G63" s="124"/>
      <c r="H63" s="124"/>
      <c r="I63" s="124"/>
      <c r="J63" s="124"/>
      <c r="K63" s="126">
        <f t="shared" si="5"/>
        <v>40861</v>
      </c>
    </row>
    <row r="64" spans="1:11" ht="15.75" customHeight="1">
      <c r="A64" s="127" t="s">
        <v>198</v>
      </c>
      <c r="B64" s="124"/>
      <c r="C64" s="124"/>
      <c r="D64" s="124"/>
      <c r="E64" s="124"/>
      <c r="F64" s="124"/>
      <c r="G64" s="124"/>
      <c r="H64" s="124"/>
      <c r="I64" s="124"/>
      <c r="J64" s="124"/>
      <c r="K64" s="126">
        <f t="shared" si="5"/>
        <v>0</v>
      </c>
    </row>
    <row r="65" spans="1:11" ht="30" customHeight="1">
      <c r="A65" s="145" t="s">
        <v>199</v>
      </c>
      <c r="B65" s="146">
        <f aca="true" t="shared" si="6" ref="B65:K65">B7+B24+B32+B39</f>
        <v>4838</v>
      </c>
      <c r="C65" s="146">
        <f t="shared" si="6"/>
        <v>2981</v>
      </c>
      <c r="D65" s="146">
        <f t="shared" si="6"/>
        <v>24471</v>
      </c>
      <c r="E65" s="146">
        <f t="shared" si="6"/>
        <v>0</v>
      </c>
      <c r="F65" s="146">
        <f t="shared" si="6"/>
        <v>66945</v>
      </c>
      <c r="G65" s="146">
        <f t="shared" si="6"/>
        <v>0</v>
      </c>
      <c r="H65" s="146">
        <f t="shared" si="6"/>
        <v>0</v>
      </c>
      <c r="I65" s="146">
        <f t="shared" si="6"/>
        <v>0</v>
      </c>
      <c r="J65" s="146">
        <f t="shared" si="6"/>
        <v>0</v>
      </c>
      <c r="K65" s="146">
        <f t="shared" si="6"/>
        <v>99235</v>
      </c>
    </row>
    <row r="66" spans="1:11" ht="15.75">
      <c r="A66" s="147"/>
      <c r="B66" s="136"/>
      <c r="C66" s="136"/>
      <c r="D66" s="136"/>
      <c r="E66" s="136"/>
      <c r="F66" s="136"/>
      <c r="G66" s="136"/>
      <c r="H66" s="136"/>
      <c r="I66" s="136"/>
      <c r="J66" s="136"/>
      <c r="K66" s="136"/>
    </row>
    <row r="67" ht="21.75" customHeight="1">
      <c r="A67" s="148"/>
    </row>
    <row r="68" ht="21.75" customHeight="1">
      <c r="A68" s="148"/>
    </row>
    <row r="69" ht="21.75" customHeight="1">
      <c r="A69" s="148"/>
    </row>
    <row r="70" ht="21.75" customHeight="1">
      <c r="A70" s="148"/>
    </row>
    <row r="71" ht="21.75" customHeight="1">
      <c r="A71" s="148"/>
    </row>
  </sheetData>
  <printOptions/>
  <pageMargins left="0.7874015748031497" right="0.7874015748031497" top="0.6299212598425197" bottom="0.7874015748031497" header="0.5118110236220472" footer="0.5118110236220472"/>
  <pageSetup horizontalDpi="600" verticalDpi="600" orientation="landscape" paperSize="9" scale="85" r:id="rId1"/>
  <rowBreaks count="1" manualBreakCount="1">
    <brk id="33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L32"/>
  <sheetViews>
    <sheetView zoomScale="75" zoomScaleNormal="75" zoomScaleSheetLayoutView="40" workbookViewId="0" topLeftCell="A4">
      <selection activeCell="N13" sqref="N13"/>
    </sheetView>
  </sheetViews>
  <sheetFormatPr defaultColWidth="9.140625" defaultRowHeight="12.75"/>
  <cols>
    <col min="1" max="1" width="48.8515625" style="151" customWidth="1"/>
    <col min="2" max="4" width="11.57421875" style="151" customWidth="1"/>
    <col min="5" max="5" width="15.140625" style="151" customWidth="1"/>
    <col min="6" max="6" width="11.57421875" style="151" customWidth="1"/>
    <col min="7" max="7" width="9.8515625" style="151" customWidth="1"/>
    <col min="8" max="8" width="16.28125" style="151" customWidth="1"/>
    <col min="9" max="9" width="11.57421875" style="151" customWidth="1"/>
    <col min="10" max="10" width="9.8515625" style="151" customWidth="1"/>
    <col min="11" max="11" width="11.57421875" style="151" customWidth="1"/>
    <col min="12" max="16384" width="9.421875" style="151" customWidth="1"/>
  </cols>
  <sheetData>
    <row r="1" spans="1:8" ht="15" customHeight="1">
      <c r="A1" s="149"/>
      <c r="B1" s="150"/>
      <c r="C1" s="150"/>
      <c r="D1" s="150"/>
      <c r="E1" s="150"/>
      <c r="F1" s="150"/>
      <c r="G1" s="150"/>
      <c r="H1" s="150"/>
    </row>
    <row r="2" spans="1:8" ht="15.75" customHeight="1">
      <c r="A2" s="152" t="s">
        <v>200</v>
      </c>
      <c r="B2" s="78" t="s">
        <v>274</v>
      </c>
      <c r="C2" s="153"/>
      <c r="D2" s="78"/>
      <c r="E2" s="153"/>
      <c r="F2" s="153"/>
      <c r="G2" s="153"/>
      <c r="H2" s="153"/>
    </row>
    <row r="3" spans="1:8" ht="12.75" customHeight="1">
      <c r="A3" s="153"/>
      <c r="B3" s="153"/>
      <c r="C3" s="153"/>
      <c r="D3" s="154" t="s">
        <v>244</v>
      </c>
      <c r="E3" s="153"/>
      <c r="F3" s="153"/>
      <c r="G3" s="153"/>
      <c r="H3" s="153"/>
    </row>
    <row r="4" spans="1:11" ht="15" customHeight="1">
      <c r="A4" s="150"/>
      <c r="B4" s="150"/>
      <c r="C4" s="150"/>
      <c r="D4" s="150"/>
      <c r="E4" s="150"/>
      <c r="F4" s="150"/>
      <c r="G4" s="150"/>
      <c r="H4" s="155"/>
      <c r="K4" s="155" t="s">
        <v>0</v>
      </c>
    </row>
    <row r="5" spans="1:12" ht="49.5" customHeight="1">
      <c r="A5" s="156" t="s">
        <v>201</v>
      </c>
      <c r="B5" s="157" t="s">
        <v>91</v>
      </c>
      <c r="C5" s="157" t="s">
        <v>202</v>
      </c>
      <c r="D5" s="157" t="s">
        <v>92</v>
      </c>
      <c r="E5" s="177" t="s">
        <v>245</v>
      </c>
      <c r="F5" s="157" t="s">
        <v>93</v>
      </c>
      <c r="G5" s="157" t="s">
        <v>94</v>
      </c>
      <c r="H5" s="177" t="s">
        <v>246</v>
      </c>
      <c r="I5" s="157" t="s">
        <v>203</v>
      </c>
      <c r="J5" s="157" t="s">
        <v>204</v>
      </c>
      <c r="K5" s="157" t="s">
        <v>205</v>
      </c>
      <c r="L5" s="158"/>
    </row>
    <row r="6" spans="1:12" ht="21.75" customHeight="1">
      <c r="A6" s="159" t="s">
        <v>206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58"/>
    </row>
    <row r="7" spans="1:11" ht="19.5" customHeight="1">
      <c r="A7" s="161" t="s">
        <v>207</v>
      </c>
      <c r="B7" s="162"/>
      <c r="C7" s="162"/>
      <c r="D7" s="162"/>
      <c r="E7" s="162"/>
      <c r="F7" s="163"/>
      <c r="G7" s="163"/>
      <c r="H7" s="162"/>
      <c r="I7" s="162"/>
      <c r="J7" s="162"/>
      <c r="K7" s="162">
        <f>SUM(B7:J7)</f>
        <v>0</v>
      </c>
    </row>
    <row r="8" spans="1:11" ht="19.5" customHeight="1">
      <c r="A8" s="164" t="s">
        <v>38</v>
      </c>
      <c r="B8" s="165"/>
      <c r="C8" s="165"/>
      <c r="D8" s="165"/>
      <c r="E8" s="165"/>
      <c r="F8" s="165"/>
      <c r="G8" s="165"/>
      <c r="H8" s="165"/>
      <c r="I8" s="165"/>
      <c r="J8" s="165"/>
      <c r="K8" s="162">
        <f>SUM(B8:J8)</f>
        <v>0</v>
      </c>
    </row>
    <row r="9" spans="1:11" ht="19.5" customHeight="1">
      <c r="A9" s="164" t="s">
        <v>22</v>
      </c>
      <c r="B9" s="165"/>
      <c r="C9" s="165"/>
      <c r="D9" s="165"/>
      <c r="E9" s="165"/>
      <c r="F9" s="165"/>
      <c r="G9" s="165"/>
      <c r="H9" s="165"/>
      <c r="I9" s="165"/>
      <c r="J9" s="165"/>
      <c r="K9" s="162">
        <f>SUM(B9:J9)</f>
        <v>0</v>
      </c>
    </row>
    <row r="10" spans="1:11" ht="19.5" customHeight="1">
      <c r="A10" s="166" t="s">
        <v>208</v>
      </c>
      <c r="B10" s="165">
        <f aca="true" t="shared" si="0" ref="B10:K10">B8-B9</f>
        <v>0</v>
      </c>
      <c r="C10" s="165">
        <f t="shared" si="0"/>
        <v>0</v>
      </c>
      <c r="D10" s="165">
        <f t="shared" si="0"/>
        <v>0</v>
      </c>
      <c r="E10" s="165">
        <f t="shared" si="0"/>
        <v>0</v>
      </c>
      <c r="F10" s="165">
        <f t="shared" si="0"/>
        <v>0</v>
      </c>
      <c r="G10" s="165">
        <f t="shared" si="0"/>
        <v>0</v>
      </c>
      <c r="H10" s="165">
        <f t="shared" si="0"/>
        <v>0</v>
      </c>
      <c r="I10" s="165">
        <f t="shared" si="0"/>
        <v>0</v>
      </c>
      <c r="J10" s="165">
        <f t="shared" si="0"/>
        <v>0</v>
      </c>
      <c r="K10" s="165">
        <f t="shared" si="0"/>
        <v>0</v>
      </c>
    </row>
    <row r="11" spans="1:11" ht="19.5" customHeight="1">
      <c r="A11" s="166" t="s">
        <v>209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2">
        <f>SUM(B11:J11)</f>
        <v>0</v>
      </c>
    </row>
    <row r="12" spans="1:11" ht="19.5" customHeight="1">
      <c r="A12" s="166" t="s">
        <v>277</v>
      </c>
      <c r="B12" s="165">
        <f aca="true" t="shared" si="1" ref="B12:J12">SUM(B10:B11)</f>
        <v>0</v>
      </c>
      <c r="C12" s="165">
        <f t="shared" si="1"/>
        <v>0</v>
      </c>
      <c r="D12" s="165">
        <f t="shared" si="1"/>
        <v>0</v>
      </c>
      <c r="E12" s="165">
        <f t="shared" si="1"/>
        <v>0</v>
      </c>
      <c r="F12" s="165">
        <f t="shared" si="1"/>
        <v>0</v>
      </c>
      <c r="G12" s="165">
        <f t="shared" si="1"/>
        <v>0</v>
      </c>
      <c r="H12" s="165">
        <f t="shared" si="1"/>
        <v>0</v>
      </c>
      <c r="I12" s="165">
        <f t="shared" si="1"/>
        <v>0</v>
      </c>
      <c r="J12" s="165">
        <f t="shared" si="1"/>
        <v>0</v>
      </c>
      <c r="K12" s="162">
        <f>SUM(B12:J12)</f>
        <v>0</v>
      </c>
    </row>
    <row r="13" spans="1:11" ht="43.5" customHeight="1">
      <c r="A13" s="167" t="s">
        <v>210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2">
        <f>SUM(B13:J13)</f>
        <v>0</v>
      </c>
    </row>
    <row r="14" spans="1:11" ht="19.5" customHeight="1">
      <c r="A14" s="168" t="s">
        <v>211</v>
      </c>
      <c r="B14" s="165">
        <f aca="true" t="shared" si="2" ref="B14:J14">SUM(B12:B13)</f>
        <v>0</v>
      </c>
      <c r="C14" s="165">
        <f t="shared" si="2"/>
        <v>0</v>
      </c>
      <c r="D14" s="165">
        <f t="shared" si="2"/>
        <v>0</v>
      </c>
      <c r="E14" s="165">
        <f t="shared" si="2"/>
        <v>0</v>
      </c>
      <c r="F14" s="165">
        <f t="shared" si="2"/>
        <v>0</v>
      </c>
      <c r="G14" s="165">
        <f t="shared" si="2"/>
        <v>0</v>
      </c>
      <c r="H14" s="165">
        <f t="shared" si="2"/>
        <v>0</v>
      </c>
      <c r="I14" s="165">
        <f t="shared" si="2"/>
        <v>0</v>
      </c>
      <c r="J14" s="165">
        <f t="shared" si="2"/>
        <v>0</v>
      </c>
      <c r="K14" s="162">
        <f>SUM(B14:J14)</f>
        <v>0</v>
      </c>
    </row>
    <row r="15" spans="1:11" ht="9.75" customHeight="1">
      <c r="A15" s="164"/>
      <c r="B15" s="165"/>
      <c r="C15" s="165"/>
      <c r="D15" s="165"/>
      <c r="E15" s="165"/>
      <c r="F15" s="165"/>
      <c r="G15" s="165"/>
      <c r="H15" s="165"/>
      <c r="I15" s="165"/>
      <c r="J15" s="165"/>
      <c r="K15" s="162"/>
    </row>
    <row r="16" spans="1:11" ht="19.5" customHeight="1">
      <c r="A16" s="169" t="s">
        <v>212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2"/>
    </row>
    <row r="17" spans="1:11" ht="19.5" customHeight="1">
      <c r="A17" s="161" t="s">
        <v>207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2">
        <f>SUM(B17:J17)</f>
        <v>0</v>
      </c>
    </row>
    <row r="18" spans="1:11" ht="19.5" customHeight="1">
      <c r="A18" s="164" t="s">
        <v>38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2">
        <f>SUM(B18:J18)</f>
        <v>0</v>
      </c>
    </row>
    <row r="19" spans="1:11" ht="19.5" customHeight="1">
      <c r="A19" s="164" t="s">
        <v>22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2">
        <f>SUM(B19:J19)</f>
        <v>0</v>
      </c>
    </row>
    <row r="20" spans="1:11" ht="19.5" customHeight="1">
      <c r="A20" s="166" t="s">
        <v>208</v>
      </c>
      <c r="B20" s="165">
        <f aca="true" t="shared" si="3" ref="B20:K20">B18-B19</f>
        <v>0</v>
      </c>
      <c r="C20" s="165">
        <f t="shared" si="3"/>
        <v>0</v>
      </c>
      <c r="D20" s="165">
        <f t="shared" si="3"/>
        <v>0</v>
      </c>
      <c r="E20" s="165">
        <f t="shared" si="3"/>
        <v>0</v>
      </c>
      <c r="F20" s="165">
        <f t="shared" si="3"/>
        <v>0</v>
      </c>
      <c r="G20" s="165">
        <f t="shared" si="3"/>
        <v>0</v>
      </c>
      <c r="H20" s="165">
        <f t="shared" si="3"/>
        <v>0</v>
      </c>
      <c r="I20" s="165">
        <f t="shared" si="3"/>
        <v>0</v>
      </c>
      <c r="J20" s="165">
        <f t="shared" si="3"/>
        <v>0</v>
      </c>
      <c r="K20" s="165">
        <f t="shared" si="3"/>
        <v>0</v>
      </c>
    </row>
    <row r="21" spans="1:11" ht="19.5" customHeight="1">
      <c r="A21" s="166" t="s">
        <v>209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2">
        <f>SUM(B21:J21)</f>
        <v>0</v>
      </c>
    </row>
    <row r="22" spans="1:11" ht="19.5" customHeight="1">
      <c r="A22" s="166" t="s">
        <v>247</v>
      </c>
      <c r="B22" s="165">
        <f aca="true" t="shared" si="4" ref="B22:J22">SUM(B20:B21)</f>
        <v>0</v>
      </c>
      <c r="C22" s="165">
        <f t="shared" si="4"/>
        <v>0</v>
      </c>
      <c r="D22" s="165">
        <f t="shared" si="4"/>
        <v>0</v>
      </c>
      <c r="E22" s="165">
        <f t="shared" si="4"/>
        <v>0</v>
      </c>
      <c r="F22" s="165">
        <f t="shared" si="4"/>
        <v>0</v>
      </c>
      <c r="G22" s="165">
        <f t="shared" si="4"/>
        <v>0</v>
      </c>
      <c r="H22" s="165">
        <f t="shared" si="4"/>
        <v>0</v>
      </c>
      <c r="I22" s="165">
        <f t="shared" si="4"/>
        <v>0</v>
      </c>
      <c r="J22" s="165">
        <f t="shared" si="4"/>
        <v>0</v>
      </c>
      <c r="K22" s="162">
        <f>SUM(B22:J22)</f>
        <v>0</v>
      </c>
    </row>
    <row r="23" spans="1:11" ht="31.5" customHeight="1">
      <c r="A23" s="167" t="s">
        <v>213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2">
        <f>SUM(B23:J23)</f>
        <v>0</v>
      </c>
    </row>
    <row r="24" spans="1:11" ht="31.5" customHeight="1">
      <c r="A24" s="170" t="s">
        <v>214</v>
      </c>
      <c r="B24" s="165">
        <f aca="true" t="shared" si="5" ref="B24:J24">SUM(B22:B23)</f>
        <v>0</v>
      </c>
      <c r="C24" s="165">
        <f t="shared" si="5"/>
        <v>0</v>
      </c>
      <c r="D24" s="165">
        <f t="shared" si="5"/>
        <v>0</v>
      </c>
      <c r="E24" s="165">
        <f t="shared" si="5"/>
        <v>0</v>
      </c>
      <c r="F24" s="165">
        <f t="shared" si="5"/>
        <v>0</v>
      </c>
      <c r="G24" s="165">
        <f t="shared" si="5"/>
        <v>0</v>
      </c>
      <c r="H24" s="165">
        <f t="shared" si="5"/>
        <v>0</v>
      </c>
      <c r="I24" s="165">
        <f t="shared" si="5"/>
        <v>0</v>
      </c>
      <c r="J24" s="165">
        <f t="shared" si="5"/>
        <v>0</v>
      </c>
      <c r="K24" s="162">
        <f>SUM(B24:J24)</f>
        <v>0</v>
      </c>
    </row>
    <row r="25" spans="1:11" ht="9.75" customHeight="1">
      <c r="A25" s="164"/>
      <c r="B25" s="165"/>
      <c r="C25" s="165"/>
      <c r="D25" s="165"/>
      <c r="E25" s="165"/>
      <c r="F25" s="165"/>
      <c r="G25" s="165"/>
      <c r="H25" s="165"/>
      <c r="I25" s="165"/>
      <c r="J25" s="165"/>
      <c r="K25" s="165"/>
    </row>
    <row r="26" spans="1:11" ht="19.5" customHeight="1">
      <c r="A26" s="171" t="s">
        <v>215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</row>
    <row r="27" spans="1:11" ht="19.5" customHeight="1">
      <c r="A27" s="161" t="s">
        <v>207</v>
      </c>
      <c r="B27" s="165">
        <f aca="true" t="shared" si="6" ref="B27:K32">B7+B17</f>
        <v>0</v>
      </c>
      <c r="C27" s="165">
        <f t="shared" si="6"/>
        <v>0</v>
      </c>
      <c r="D27" s="165">
        <f t="shared" si="6"/>
        <v>0</v>
      </c>
      <c r="E27" s="165">
        <f t="shared" si="6"/>
        <v>0</v>
      </c>
      <c r="F27" s="165">
        <f t="shared" si="6"/>
        <v>0</v>
      </c>
      <c r="G27" s="165">
        <f t="shared" si="6"/>
        <v>0</v>
      </c>
      <c r="H27" s="165">
        <f t="shared" si="6"/>
        <v>0</v>
      </c>
      <c r="I27" s="165">
        <f t="shared" si="6"/>
        <v>0</v>
      </c>
      <c r="J27" s="165">
        <f t="shared" si="6"/>
        <v>0</v>
      </c>
      <c r="K27" s="165">
        <f t="shared" si="6"/>
        <v>0</v>
      </c>
    </row>
    <row r="28" spans="1:11" ht="19.5" customHeight="1">
      <c r="A28" s="164" t="s">
        <v>38</v>
      </c>
      <c r="B28" s="165">
        <f t="shared" si="6"/>
        <v>0</v>
      </c>
      <c r="C28" s="165">
        <f t="shared" si="6"/>
        <v>0</v>
      </c>
      <c r="D28" s="165">
        <f t="shared" si="6"/>
        <v>0</v>
      </c>
      <c r="E28" s="165">
        <f t="shared" si="6"/>
        <v>0</v>
      </c>
      <c r="F28" s="165">
        <f t="shared" si="6"/>
        <v>0</v>
      </c>
      <c r="G28" s="165">
        <f t="shared" si="6"/>
        <v>0</v>
      </c>
      <c r="H28" s="165">
        <f t="shared" si="6"/>
        <v>0</v>
      </c>
      <c r="I28" s="165">
        <f t="shared" si="6"/>
        <v>0</v>
      </c>
      <c r="J28" s="165">
        <f t="shared" si="6"/>
        <v>0</v>
      </c>
      <c r="K28" s="165">
        <f t="shared" si="6"/>
        <v>0</v>
      </c>
    </row>
    <row r="29" spans="1:11" ht="19.5" customHeight="1">
      <c r="A29" s="164" t="s">
        <v>22</v>
      </c>
      <c r="B29" s="165">
        <f t="shared" si="6"/>
        <v>0</v>
      </c>
      <c r="C29" s="165">
        <f t="shared" si="6"/>
        <v>0</v>
      </c>
      <c r="D29" s="165">
        <f t="shared" si="6"/>
        <v>0</v>
      </c>
      <c r="E29" s="165">
        <f t="shared" si="6"/>
        <v>0</v>
      </c>
      <c r="F29" s="165">
        <f t="shared" si="6"/>
        <v>0</v>
      </c>
      <c r="G29" s="165">
        <f t="shared" si="6"/>
        <v>0</v>
      </c>
      <c r="H29" s="165">
        <f t="shared" si="6"/>
        <v>0</v>
      </c>
      <c r="I29" s="165">
        <f t="shared" si="6"/>
        <v>0</v>
      </c>
      <c r="J29" s="165">
        <f t="shared" si="6"/>
        <v>0</v>
      </c>
      <c r="K29" s="165">
        <f t="shared" si="6"/>
        <v>0</v>
      </c>
    </row>
    <row r="30" spans="1:11" ht="19.5" customHeight="1">
      <c r="A30" s="166" t="s">
        <v>208</v>
      </c>
      <c r="B30" s="165">
        <f t="shared" si="6"/>
        <v>0</v>
      </c>
      <c r="C30" s="165">
        <f t="shared" si="6"/>
        <v>0</v>
      </c>
      <c r="D30" s="165">
        <f t="shared" si="6"/>
        <v>0</v>
      </c>
      <c r="E30" s="165">
        <f t="shared" si="6"/>
        <v>0</v>
      </c>
      <c r="F30" s="165">
        <f t="shared" si="6"/>
        <v>0</v>
      </c>
      <c r="G30" s="165">
        <f t="shared" si="6"/>
        <v>0</v>
      </c>
      <c r="H30" s="165">
        <f t="shared" si="6"/>
        <v>0</v>
      </c>
      <c r="I30" s="165">
        <f t="shared" si="6"/>
        <v>0</v>
      </c>
      <c r="J30" s="165">
        <f t="shared" si="6"/>
        <v>0</v>
      </c>
      <c r="K30" s="165">
        <f t="shared" si="6"/>
        <v>0</v>
      </c>
    </row>
    <row r="31" spans="1:11" ht="19.5" customHeight="1">
      <c r="A31" s="166" t="s">
        <v>209</v>
      </c>
      <c r="B31" s="165">
        <f t="shared" si="6"/>
        <v>0</v>
      </c>
      <c r="C31" s="165">
        <f t="shared" si="6"/>
        <v>0</v>
      </c>
      <c r="D31" s="165">
        <f t="shared" si="6"/>
        <v>0</v>
      </c>
      <c r="E31" s="165">
        <f t="shared" si="6"/>
        <v>0</v>
      </c>
      <c r="F31" s="165">
        <f t="shared" si="6"/>
        <v>0</v>
      </c>
      <c r="G31" s="165">
        <f t="shared" si="6"/>
        <v>0</v>
      </c>
      <c r="H31" s="165">
        <f t="shared" si="6"/>
        <v>0</v>
      </c>
      <c r="I31" s="165">
        <f t="shared" si="6"/>
        <v>0</v>
      </c>
      <c r="J31" s="165">
        <f t="shared" si="6"/>
        <v>0</v>
      </c>
      <c r="K31" s="165">
        <f t="shared" si="6"/>
        <v>0</v>
      </c>
    </row>
    <row r="32" spans="1:11" ht="19.5" customHeight="1">
      <c r="A32" s="170" t="s">
        <v>216</v>
      </c>
      <c r="B32" s="165">
        <f t="shared" si="6"/>
        <v>0</v>
      </c>
      <c r="C32" s="165">
        <f t="shared" si="6"/>
        <v>0</v>
      </c>
      <c r="D32" s="165">
        <f t="shared" si="6"/>
        <v>0</v>
      </c>
      <c r="E32" s="165">
        <f t="shared" si="6"/>
        <v>0</v>
      </c>
      <c r="F32" s="165">
        <f t="shared" si="6"/>
        <v>0</v>
      </c>
      <c r="G32" s="165">
        <f t="shared" si="6"/>
        <v>0</v>
      </c>
      <c r="H32" s="165">
        <f t="shared" si="6"/>
        <v>0</v>
      </c>
      <c r="I32" s="165">
        <f t="shared" si="6"/>
        <v>0</v>
      </c>
      <c r="J32" s="165">
        <f t="shared" si="6"/>
        <v>0</v>
      </c>
      <c r="K32" s="165">
        <f t="shared" si="6"/>
        <v>0</v>
      </c>
    </row>
  </sheetData>
  <printOptions horizontalCentered="1"/>
  <pageMargins left="0.7874015748031497" right="0.7874015748031497" top="0.54" bottom="0.69" header="0.5118110236220472" footer="0.5118110236220472"/>
  <pageSetup horizontalDpi="600" verticalDpi="600" orientation="landscape" paperSize="9" scale="76" r:id="rId1"/>
  <headerFooter alignWithMargins="0">
    <oddHeader>&amp;C14. oldal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showGridLines="0" zoomScale="70" zoomScaleNormal="70" workbookViewId="0" topLeftCell="A1">
      <selection activeCell="F16" sqref="F16"/>
    </sheetView>
  </sheetViews>
  <sheetFormatPr defaultColWidth="9.140625" defaultRowHeight="12.75"/>
  <cols>
    <col min="1" max="1" width="55.7109375" style="0" customWidth="1"/>
    <col min="2" max="4" width="11.28125" style="0" customWidth="1"/>
  </cols>
  <sheetData>
    <row r="1" spans="1:6" ht="15.75">
      <c r="A1" s="1"/>
      <c r="B1" s="1"/>
      <c r="C1" s="1"/>
      <c r="D1" s="1"/>
      <c r="E1" s="1"/>
      <c r="F1" s="1"/>
    </row>
    <row r="2" spans="1:6" ht="15.75">
      <c r="A2" s="1"/>
      <c r="B2" s="1"/>
      <c r="C2" s="1"/>
      <c r="D2" s="19" t="s">
        <v>23</v>
      </c>
      <c r="E2" s="1"/>
      <c r="F2" s="1"/>
    </row>
    <row r="3" spans="1:6" ht="15.75">
      <c r="A3" s="2"/>
      <c r="B3" s="1"/>
      <c r="C3" s="1"/>
      <c r="D3" s="1"/>
      <c r="E3" s="1"/>
      <c r="F3" s="1"/>
    </row>
    <row r="4" spans="1:6" ht="18.75">
      <c r="A4" s="219" t="s">
        <v>254</v>
      </c>
      <c r="B4" s="219"/>
      <c r="C4" s="219"/>
      <c r="D4" s="219"/>
      <c r="E4" s="1"/>
      <c r="F4" s="1"/>
    </row>
    <row r="5" spans="1:6" ht="15.75">
      <c r="A5" s="220" t="s">
        <v>24</v>
      </c>
      <c r="B5" s="220"/>
      <c r="C5" s="220"/>
      <c r="D5" s="220"/>
      <c r="E5" s="1"/>
      <c r="F5" s="1"/>
    </row>
    <row r="6" spans="1:6" ht="15.75">
      <c r="A6" s="2"/>
      <c r="B6" s="1"/>
      <c r="C6" s="1"/>
      <c r="D6" s="1"/>
      <c r="E6" s="1"/>
      <c r="F6" s="1"/>
    </row>
    <row r="7" spans="1:6" ht="15.75">
      <c r="A7" s="1"/>
      <c r="B7" s="1"/>
      <c r="C7" s="1"/>
      <c r="D7" s="19" t="s">
        <v>0</v>
      </c>
      <c r="E7" s="1"/>
      <c r="F7" s="1"/>
    </row>
    <row r="8" spans="1:6" ht="16.5" customHeight="1">
      <c r="A8" s="213" t="s">
        <v>25</v>
      </c>
      <c r="B8" s="239" t="s">
        <v>38</v>
      </c>
      <c r="C8" s="221" t="s">
        <v>22</v>
      </c>
      <c r="D8" s="221" t="s">
        <v>26</v>
      </c>
      <c r="E8" s="1"/>
      <c r="F8" s="1"/>
    </row>
    <row r="9" spans="1:6" ht="15.75" customHeight="1">
      <c r="A9" s="213"/>
      <c r="B9" s="239"/>
      <c r="C9" s="221"/>
      <c r="D9" s="221"/>
      <c r="E9" s="1"/>
      <c r="F9" s="1"/>
    </row>
    <row r="10" spans="1:6" ht="15.75">
      <c r="A10" s="31" t="s">
        <v>27</v>
      </c>
      <c r="B10" s="217"/>
      <c r="C10" s="237"/>
      <c r="D10" s="238"/>
      <c r="E10" s="1"/>
      <c r="F10" s="1"/>
    </row>
    <row r="11" spans="1:6" ht="15.75">
      <c r="A11" s="17" t="s">
        <v>291</v>
      </c>
      <c r="B11" s="21">
        <v>48187</v>
      </c>
      <c r="C11" s="21">
        <v>5253</v>
      </c>
      <c r="D11" s="21">
        <v>42934</v>
      </c>
      <c r="E11" s="1"/>
      <c r="F11" s="1"/>
    </row>
    <row r="12" spans="1:6" ht="15.75">
      <c r="A12" s="17"/>
      <c r="B12" s="21"/>
      <c r="C12" s="21"/>
      <c r="D12" s="21"/>
      <c r="E12" s="1"/>
      <c r="F12" s="1"/>
    </row>
    <row r="13" spans="1:6" ht="15.75">
      <c r="A13" s="17"/>
      <c r="B13" s="21"/>
      <c r="C13" s="21"/>
      <c r="D13" s="21"/>
      <c r="E13" s="1"/>
      <c r="F13" s="1"/>
    </row>
    <row r="14" spans="1:6" ht="15.75">
      <c r="A14" s="17"/>
      <c r="B14" s="21"/>
      <c r="C14" s="21"/>
      <c r="D14" s="21"/>
      <c r="E14" s="1"/>
      <c r="F14" s="1"/>
    </row>
    <row r="15" spans="1:6" ht="15.75">
      <c r="A15" s="17"/>
      <c r="B15" s="21"/>
      <c r="C15" s="21"/>
      <c r="D15" s="21"/>
      <c r="E15" s="1"/>
      <c r="F15" s="1"/>
    </row>
    <row r="16" spans="1:6" ht="15.75">
      <c r="A16" s="17"/>
      <c r="B16" s="21"/>
      <c r="C16" s="21"/>
      <c r="D16" s="21"/>
      <c r="E16" s="1"/>
      <c r="F16" s="1"/>
    </row>
    <row r="17" spans="1:6" ht="15.75">
      <c r="A17" s="31" t="s">
        <v>28</v>
      </c>
      <c r="B17" s="214"/>
      <c r="C17" s="215"/>
      <c r="D17" s="216"/>
      <c r="E17" s="1"/>
      <c r="F17" s="1"/>
    </row>
    <row r="18" spans="1:6" ht="15.75">
      <c r="A18" s="17"/>
      <c r="B18" s="21"/>
      <c r="C18" s="21"/>
      <c r="D18" s="21"/>
      <c r="E18" s="1"/>
      <c r="F18" s="1"/>
    </row>
    <row r="19" spans="1:6" ht="15.75">
      <c r="A19" s="17"/>
      <c r="B19" s="21"/>
      <c r="C19" s="21"/>
      <c r="D19" s="21"/>
      <c r="E19" s="1"/>
      <c r="F19" s="1"/>
    </row>
    <row r="20" spans="1:6" ht="15.75">
      <c r="A20" s="17"/>
      <c r="B20" s="21"/>
      <c r="C20" s="21"/>
      <c r="D20" s="21"/>
      <c r="E20" s="1"/>
      <c r="F20" s="1"/>
    </row>
    <row r="21" spans="1:6" ht="15.75">
      <c r="A21" s="17"/>
      <c r="B21" s="21"/>
      <c r="C21" s="21"/>
      <c r="D21" s="21"/>
      <c r="E21" s="1"/>
      <c r="F21" s="1"/>
    </row>
    <row r="22" spans="1:6" ht="15.75">
      <c r="A22" s="17"/>
      <c r="B22" s="21"/>
      <c r="C22" s="21"/>
      <c r="D22" s="21"/>
      <c r="E22" s="1"/>
      <c r="F22" s="1"/>
    </row>
    <row r="23" spans="1:6" ht="15.75">
      <c r="A23" s="17"/>
      <c r="B23" s="21"/>
      <c r="C23" s="21"/>
      <c r="D23" s="21"/>
      <c r="E23" s="1"/>
      <c r="F23" s="1"/>
    </row>
    <row r="24" spans="1:6" ht="15.75">
      <c r="A24" s="31"/>
      <c r="B24" s="214"/>
      <c r="C24" s="215"/>
      <c r="D24" s="216"/>
      <c r="E24" s="1"/>
      <c r="F24" s="1"/>
    </row>
    <row r="25" spans="1:6" ht="15.75">
      <c r="A25" s="33" t="s">
        <v>29</v>
      </c>
      <c r="B25" s="21">
        <f>+SUM(B18:B23)+SUM(B11:B16)</f>
        <v>48187</v>
      </c>
      <c r="C25" s="21">
        <f>+SUM(C18:C23)+SUM(C11:C16)</f>
        <v>5253</v>
      </c>
      <c r="D25" s="21">
        <f>+SUM(D18:D23)+SUM(D11:D16)</f>
        <v>42934</v>
      </c>
      <c r="E25" s="1"/>
      <c r="F25" s="1"/>
    </row>
    <row r="26" spans="1:6" ht="15.75">
      <c r="A26" s="29"/>
      <c r="B26" s="1"/>
      <c r="C26" s="1"/>
      <c r="D26" s="1"/>
      <c r="E26" s="1"/>
      <c r="F26" s="1"/>
    </row>
    <row r="27" spans="1:6" ht="15.75" customHeight="1">
      <c r="A27" s="60" t="s">
        <v>104</v>
      </c>
      <c r="B27" s="58"/>
      <c r="C27" s="58"/>
      <c r="D27" s="58"/>
      <c r="E27" s="1"/>
      <c r="F27" s="1"/>
    </row>
    <row r="28" spans="1:6" ht="15.75">
      <c r="A28" s="58"/>
      <c r="B28" s="58"/>
      <c r="C28" s="58"/>
      <c r="D28" s="58"/>
      <c r="E28" s="1"/>
      <c r="F28" s="1"/>
    </row>
    <row r="29" spans="1:6" ht="15.75">
      <c r="A29" s="1"/>
      <c r="B29" s="1"/>
      <c r="C29" s="1"/>
      <c r="D29" s="1"/>
      <c r="E29" s="1"/>
      <c r="F29" s="1"/>
    </row>
    <row r="30" spans="1:6" ht="15.75">
      <c r="A30" s="1"/>
      <c r="B30" s="1"/>
      <c r="C30" s="1"/>
      <c r="D30" s="1"/>
      <c r="E30" s="1"/>
      <c r="F30" s="1"/>
    </row>
    <row r="31" spans="1:6" ht="15.75">
      <c r="A31" s="1"/>
      <c r="B31" s="1"/>
      <c r="C31" s="1"/>
      <c r="D31" s="1"/>
      <c r="E31" s="1"/>
      <c r="F31" s="1"/>
    </row>
    <row r="32" spans="1:6" ht="15.75">
      <c r="A32" s="1"/>
      <c r="B32" s="1"/>
      <c r="C32" s="1"/>
      <c r="D32" s="1"/>
      <c r="E32" s="1"/>
      <c r="F32" s="1"/>
    </row>
    <row r="33" spans="1:6" ht="15.75">
      <c r="A33" s="1"/>
      <c r="B33" s="1"/>
      <c r="C33" s="1"/>
      <c r="D33" s="1"/>
      <c r="E33" s="1"/>
      <c r="F33" s="1"/>
    </row>
    <row r="34" spans="1:6" ht="15.75">
      <c r="A34" s="1"/>
      <c r="B34" s="1"/>
      <c r="C34" s="1"/>
      <c r="D34" s="1"/>
      <c r="E34" s="1"/>
      <c r="F34" s="1"/>
    </row>
    <row r="35" spans="1:6" ht="15.75">
      <c r="A35" s="1"/>
      <c r="B35" s="1"/>
      <c r="C35" s="1"/>
      <c r="D35" s="1"/>
      <c r="E35" s="1"/>
      <c r="F35" s="1"/>
    </row>
    <row r="36" spans="1:6" ht="15.75">
      <c r="A36" s="1"/>
      <c r="B36" s="1"/>
      <c r="C36" s="1"/>
      <c r="D36" s="1"/>
      <c r="E36" s="1"/>
      <c r="F36" s="1"/>
    </row>
    <row r="37" spans="1:6" ht="15.75">
      <c r="A37" s="1"/>
      <c r="B37" s="1"/>
      <c r="C37" s="1"/>
      <c r="D37" s="1"/>
      <c r="E37" s="1"/>
      <c r="F37" s="1"/>
    </row>
    <row r="38" spans="1:6" ht="15.75">
      <c r="A38" s="1"/>
      <c r="B38" s="1"/>
      <c r="C38" s="1"/>
      <c r="D38" s="1"/>
      <c r="E38" s="1"/>
      <c r="F38" s="1"/>
    </row>
    <row r="39" spans="1:6" ht="15.75">
      <c r="A39" s="1"/>
      <c r="B39" s="1"/>
      <c r="C39" s="1"/>
      <c r="D39" s="1"/>
      <c r="E39" s="1"/>
      <c r="F39" s="1"/>
    </row>
  </sheetData>
  <mergeCells count="9">
    <mergeCell ref="B17:D17"/>
    <mergeCell ref="B24:D24"/>
    <mergeCell ref="B10:D10"/>
    <mergeCell ref="B8:B9"/>
    <mergeCell ref="A4:D4"/>
    <mergeCell ref="A5:D5"/>
    <mergeCell ref="C8:C9"/>
    <mergeCell ref="D8:D9"/>
    <mergeCell ref="A8:A9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  <headerFooter alignWithMargins="0">
    <oddHeader>&amp;C2. oldal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zoomScale="85" zoomScaleNormal="85" workbookViewId="0" topLeftCell="A1">
      <selection activeCell="B19" sqref="B19"/>
    </sheetView>
  </sheetViews>
  <sheetFormatPr defaultColWidth="9.140625" defaultRowHeight="12.75"/>
  <cols>
    <col min="1" max="1" width="55.7109375" style="0" customWidth="1"/>
    <col min="2" max="4" width="11.28125" style="0" customWidth="1"/>
  </cols>
  <sheetData>
    <row r="1" spans="1:6" ht="15.75">
      <c r="A1" s="58"/>
      <c r="B1" s="58"/>
      <c r="C1" s="58"/>
      <c r="D1" s="58"/>
      <c r="E1" s="1"/>
      <c r="F1" s="1"/>
    </row>
    <row r="2" spans="1:6" ht="15.75">
      <c r="A2" s="1"/>
      <c r="B2" s="1"/>
      <c r="C2" s="1"/>
      <c r="D2" s="1" t="s">
        <v>280</v>
      </c>
      <c r="E2" s="1"/>
      <c r="F2" s="1"/>
    </row>
    <row r="3" spans="2:6" ht="15.75">
      <c r="B3" s="1"/>
      <c r="C3" s="1"/>
      <c r="D3" s="19" t="s">
        <v>30</v>
      </c>
      <c r="E3" s="1"/>
      <c r="F3" s="1"/>
    </row>
    <row r="4" spans="1:6" ht="18.75">
      <c r="A4" s="219" t="s">
        <v>31</v>
      </c>
      <c r="B4" s="219"/>
      <c r="C4" s="219"/>
      <c r="D4" s="219"/>
      <c r="E4" s="1"/>
      <c r="F4" s="1"/>
    </row>
    <row r="5" spans="1:6" ht="18.75">
      <c r="A5" s="4"/>
      <c r="B5" s="4"/>
      <c r="C5" s="4"/>
      <c r="D5" s="4"/>
      <c r="E5" s="1"/>
      <c r="F5" s="1"/>
    </row>
    <row r="6" spans="1:6" ht="15.75">
      <c r="A6" s="25"/>
      <c r="B6" s="1"/>
      <c r="C6" s="1"/>
      <c r="D6" s="19" t="s">
        <v>0</v>
      </c>
      <c r="E6" s="1"/>
      <c r="F6" s="1"/>
    </row>
    <row r="7" spans="1:6" ht="15.75">
      <c r="A7" s="30" t="s">
        <v>32</v>
      </c>
      <c r="B7" s="30"/>
      <c r="C7" s="30"/>
      <c r="D7" s="21"/>
      <c r="E7" s="1"/>
      <c r="F7" s="1"/>
    </row>
    <row r="8" spans="1:6" ht="15.75">
      <c r="A8" s="240" t="s">
        <v>33</v>
      </c>
      <c r="B8" s="240"/>
      <c r="C8" s="240"/>
      <c r="D8" s="21"/>
      <c r="E8" s="1"/>
      <c r="F8" s="1"/>
    </row>
    <row r="9" spans="1:6" ht="15.75">
      <c r="A9" s="240" t="s">
        <v>34</v>
      </c>
      <c r="B9" s="240"/>
      <c r="C9" s="240"/>
      <c r="D9" s="21"/>
      <c r="E9" s="1"/>
      <c r="F9" s="1"/>
    </row>
    <row r="10" spans="1:6" ht="15.75">
      <c r="A10" s="27"/>
      <c r="B10" s="1"/>
      <c r="C10" s="1"/>
      <c r="D10" s="40"/>
      <c r="E10" s="1"/>
      <c r="F10" s="1"/>
    </row>
    <row r="11" spans="1:6" ht="15.75">
      <c r="A11" s="30" t="s">
        <v>255</v>
      </c>
      <c r="B11" s="30"/>
      <c r="C11" s="30"/>
      <c r="D11" s="21"/>
      <c r="E11" s="28"/>
      <c r="F11" s="1"/>
    </row>
    <row r="12" spans="1:7" ht="15.75">
      <c r="A12" s="240" t="s">
        <v>35</v>
      </c>
      <c r="B12" s="240"/>
      <c r="C12" s="240"/>
      <c r="D12" s="21"/>
      <c r="E12" s="1"/>
      <c r="F12" s="1"/>
      <c r="G12" s="24"/>
    </row>
    <row r="13" spans="1:6" ht="15.75">
      <c r="A13" s="240" t="s">
        <v>36</v>
      </c>
      <c r="B13" s="240"/>
      <c r="C13" s="240"/>
      <c r="D13" s="21"/>
      <c r="E13" s="27"/>
      <c r="F13" s="1"/>
    </row>
    <row r="14" spans="1:6" ht="15.75">
      <c r="A14" s="3" t="s">
        <v>37</v>
      </c>
      <c r="B14" s="3"/>
      <c r="C14" s="3"/>
      <c r="D14" s="41"/>
      <c r="E14" s="1"/>
      <c r="F14" s="1"/>
    </row>
    <row r="15" spans="2:6" ht="15.75">
      <c r="B15" s="1"/>
      <c r="C15" s="1"/>
      <c r="D15" s="40"/>
      <c r="E15" s="1"/>
      <c r="F15" s="26"/>
    </row>
    <row r="16" spans="1:6" ht="15.75">
      <c r="A16" s="240" t="s">
        <v>256</v>
      </c>
      <c r="B16" s="240"/>
      <c r="C16" s="240"/>
      <c r="D16" s="21"/>
      <c r="E16" s="1"/>
      <c r="F16" s="1"/>
    </row>
    <row r="17" spans="1:6" ht="15.75">
      <c r="A17" s="1"/>
      <c r="B17" s="1"/>
      <c r="C17" s="1"/>
      <c r="D17" s="1"/>
      <c r="E17" s="1"/>
      <c r="F17" s="1"/>
    </row>
    <row r="18" spans="1:6" ht="15.75">
      <c r="A18" s="1"/>
      <c r="B18" s="1"/>
      <c r="C18" s="1"/>
      <c r="D18" s="1"/>
      <c r="E18" s="1"/>
      <c r="F18" s="1"/>
    </row>
    <row r="19" spans="1:6" ht="15.75">
      <c r="A19" s="1"/>
      <c r="B19" s="1"/>
      <c r="C19" s="1"/>
      <c r="D19" s="1"/>
      <c r="E19" s="1"/>
      <c r="F19" s="1"/>
    </row>
    <row r="20" spans="1:6" ht="15.75">
      <c r="A20" s="1"/>
      <c r="B20" s="1"/>
      <c r="C20" s="1"/>
      <c r="D20" s="1"/>
      <c r="E20" s="1"/>
      <c r="F20" s="1"/>
    </row>
    <row r="21" spans="1:6" ht="15.75">
      <c r="A21" s="1"/>
      <c r="B21" s="1"/>
      <c r="C21" s="1"/>
      <c r="D21" s="1"/>
      <c r="E21" s="1"/>
      <c r="F21" s="1"/>
    </row>
    <row r="22" spans="1:6" ht="15.75">
      <c r="A22" s="1"/>
      <c r="B22" s="1"/>
      <c r="C22" s="1"/>
      <c r="D22" s="1"/>
      <c r="E22" s="1"/>
      <c r="F22" s="1"/>
    </row>
    <row r="23" spans="1:6" ht="15.75">
      <c r="A23" s="1"/>
      <c r="B23" s="1"/>
      <c r="C23" s="1"/>
      <c r="D23" s="1"/>
      <c r="E23" s="1"/>
      <c r="F23" s="1"/>
    </row>
    <row r="24" spans="1:6" ht="15.75">
      <c r="A24" s="1"/>
      <c r="B24" s="1"/>
      <c r="C24" s="1"/>
      <c r="D24" s="1"/>
      <c r="E24" s="1"/>
      <c r="F24" s="1"/>
    </row>
    <row r="25" spans="1:6" ht="15.75">
      <c r="A25" s="1"/>
      <c r="B25" s="1"/>
      <c r="C25" s="1"/>
      <c r="D25" s="1"/>
      <c r="E25" s="1"/>
      <c r="F25" s="1"/>
    </row>
    <row r="26" spans="1:6" ht="15.75">
      <c r="A26" s="1"/>
      <c r="B26" s="1"/>
      <c r="C26" s="1"/>
      <c r="D26" s="1"/>
      <c r="E26" s="1"/>
      <c r="F26" s="1"/>
    </row>
  </sheetData>
  <mergeCells count="6">
    <mergeCell ref="A8:C8"/>
    <mergeCell ref="A16:C16"/>
    <mergeCell ref="A4:D4"/>
    <mergeCell ref="A9:C9"/>
    <mergeCell ref="A12:C12"/>
    <mergeCell ref="A13:C13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  <headerFooter alignWithMargins="0">
    <oddHeader>&amp;C3. oldal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43"/>
  <sheetViews>
    <sheetView showGridLines="0" zoomScale="70" zoomScaleNormal="70" workbookViewId="0" topLeftCell="A6">
      <selection activeCell="F16" sqref="F16"/>
    </sheetView>
  </sheetViews>
  <sheetFormatPr defaultColWidth="9.140625" defaultRowHeight="12.75"/>
  <cols>
    <col min="1" max="1" width="39.00390625" style="0" customWidth="1"/>
    <col min="2" max="2" width="30.421875" style="0" customWidth="1"/>
  </cols>
  <sheetData>
    <row r="1" ht="15.75">
      <c r="A1" s="9"/>
    </row>
    <row r="2" spans="1:3" ht="15">
      <c r="A2" s="5"/>
      <c r="C2" t="s">
        <v>280</v>
      </c>
    </row>
    <row r="3" ht="15.75">
      <c r="C3" s="23" t="s">
        <v>39</v>
      </c>
    </row>
    <row r="4" ht="15.75">
      <c r="A4" s="10"/>
    </row>
    <row r="5" spans="1:3" ht="18.75">
      <c r="A5" s="241" t="s">
        <v>40</v>
      </c>
      <c r="B5" s="241"/>
      <c r="C5" s="241"/>
    </row>
    <row r="6" spans="1:3" ht="15.75">
      <c r="A6" s="242" t="s">
        <v>248</v>
      </c>
      <c r="B6" s="242"/>
      <c r="C6" s="242"/>
    </row>
    <row r="7" ht="15">
      <c r="A7" s="5"/>
    </row>
    <row r="8" spans="3:17" ht="15.75">
      <c r="C8" s="19" t="s">
        <v>0</v>
      </c>
      <c r="Q8" s="8"/>
    </row>
    <row r="9" spans="1:3" ht="31.5">
      <c r="A9" s="36" t="s">
        <v>41</v>
      </c>
      <c r="B9" s="36" t="s">
        <v>42</v>
      </c>
      <c r="C9" s="36" t="s">
        <v>43</v>
      </c>
    </row>
    <row r="10" ht="15.75">
      <c r="A10" s="9" t="s">
        <v>44</v>
      </c>
    </row>
    <row r="11" spans="1:3" ht="15.75">
      <c r="A11" s="13" t="s">
        <v>224</v>
      </c>
      <c r="B11" s="13"/>
      <c r="C11" s="37"/>
    </row>
    <row r="12" spans="1:3" ht="15.75">
      <c r="A12" s="13"/>
      <c r="B12" s="13"/>
      <c r="C12" s="37"/>
    </row>
    <row r="13" spans="1:3" ht="15.75">
      <c r="A13" s="13"/>
      <c r="B13" s="13"/>
      <c r="C13" s="37"/>
    </row>
    <row r="14" spans="1:3" ht="31.5">
      <c r="A14" s="13" t="s">
        <v>225</v>
      </c>
      <c r="B14" s="13"/>
      <c r="C14" s="37"/>
    </row>
    <row r="15" spans="2:3" ht="15.75">
      <c r="B15" s="13"/>
      <c r="C15" s="37"/>
    </row>
    <row r="16" spans="1:3" ht="15.75">
      <c r="A16" s="13"/>
      <c r="B16" s="13"/>
      <c r="C16" s="37"/>
    </row>
    <row r="17" spans="1:3" ht="15.75">
      <c r="A17" s="13"/>
      <c r="B17" s="13"/>
      <c r="C17" s="37"/>
    </row>
    <row r="18" spans="1:3" ht="15.75">
      <c r="A18" s="13"/>
      <c r="B18" s="13"/>
      <c r="C18" s="37"/>
    </row>
    <row r="19" spans="1:3" ht="15.75">
      <c r="A19" s="13" t="s">
        <v>12</v>
      </c>
      <c r="B19" s="13"/>
      <c r="C19" s="37"/>
    </row>
    <row r="20" spans="1:3" ht="15.75">
      <c r="A20" s="22" t="s">
        <v>45</v>
      </c>
      <c r="B20" s="39"/>
      <c r="C20" s="38"/>
    </row>
    <row r="21" spans="1:3" ht="15.75">
      <c r="A21" s="13" t="s">
        <v>224</v>
      </c>
      <c r="B21" s="13"/>
      <c r="C21" s="37"/>
    </row>
    <row r="22" spans="1:3" ht="15.75">
      <c r="A22" s="13"/>
      <c r="B22" s="13"/>
      <c r="C22" s="37"/>
    </row>
    <row r="23" spans="1:3" ht="15.75">
      <c r="A23" s="13"/>
      <c r="B23" s="13"/>
      <c r="C23" s="37"/>
    </row>
    <row r="24" spans="1:3" ht="31.5">
      <c r="A24" s="13" t="s">
        <v>226</v>
      </c>
      <c r="B24" s="13"/>
      <c r="C24" s="37"/>
    </row>
    <row r="25" spans="1:3" ht="15.75">
      <c r="A25" s="13"/>
      <c r="B25" s="13"/>
      <c r="C25" s="37"/>
    </row>
    <row r="26" spans="1:3" ht="15.75">
      <c r="A26" s="13"/>
      <c r="B26" s="13"/>
      <c r="C26" s="37"/>
    </row>
    <row r="27" spans="1:3" ht="15.75">
      <c r="A27" s="13" t="s">
        <v>12</v>
      </c>
      <c r="B27" s="13"/>
      <c r="C27" s="37"/>
    </row>
    <row r="28" ht="15.75">
      <c r="A28" s="9" t="s">
        <v>46</v>
      </c>
    </row>
    <row r="29" spans="1:3" ht="31.5">
      <c r="A29" s="13" t="s">
        <v>227</v>
      </c>
      <c r="B29" s="13"/>
      <c r="C29" s="37"/>
    </row>
    <row r="30" spans="1:3" ht="15.75">
      <c r="A30" s="13"/>
      <c r="B30" s="13"/>
      <c r="C30" s="37"/>
    </row>
    <row r="31" spans="1:3" ht="15.75">
      <c r="A31" s="13"/>
      <c r="B31" s="13"/>
      <c r="C31" s="37"/>
    </row>
    <row r="32" spans="1:3" ht="31.5">
      <c r="A32" s="13" t="s">
        <v>228</v>
      </c>
      <c r="B32" s="13"/>
      <c r="C32" s="37"/>
    </row>
    <row r="33" spans="2:3" ht="15.75">
      <c r="B33" s="13"/>
      <c r="C33" s="37"/>
    </row>
    <row r="34" spans="1:3" ht="15.75">
      <c r="A34" s="13"/>
      <c r="B34" s="13"/>
      <c r="C34" s="37"/>
    </row>
    <row r="35" spans="1:3" ht="15.75">
      <c r="A35" s="13" t="s">
        <v>12</v>
      </c>
      <c r="B35" s="13"/>
      <c r="C35" s="37"/>
    </row>
    <row r="36" spans="1:3" ht="15.75">
      <c r="A36" s="22" t="s">
        <v>47</v>
      </c>
      <c r="B36" s="39"/>
      <c r="C36" s="38"/>
    </row>
    <row r="37" spans="1:3" ht="31.5">
      <c r="A37" s="13" t="s">
        <v>227</v>
      </c>
      <c r="B37" s="13"/>
      <c r="C37" s="37"/>
    </row>
    <row r="38" spans="1:3" ht="15.75">
      <c r="A38" s="13"/>
      <c r="B38" s="13"/>
      <c r="C38" s="37"/>
    </row>
    <row r="39" spans="1:3" ht="15.75">
      <c r="A39" s="13"/>
      <c r="B39" s="13"/>
      <c r="C39" s="37"/>
    </row>
    <row r="40" spans="1:3" ht="31.5">
      <c r="A40" s="13" t="s">
        <v>229</v>
      </c>
      <c r="B40" s="13"/>
      <c r="C40" s="37"/>
    </row>
    <row r="41" spans="1:3" ht="15.75">
      <c r="A41" s="13"/>
      <c r="B41" s="13"/>
      <c r="C41" s="37"/>
    </row>
    <row r="42" spans="1:3" ht="15.75">
      <c r="A42" s="13"/>
      <c r="B42" s="13"/>
      <c r="C42" s="37"/>
    </row>
    <row r="43" spans="1:3" ht="15.75">
      <c r="A43" s="13" t="s">
        <v>12</v>
      </c>
      <c r="B43" s="13"/>
      <c r="C43" s="37"/>
    </row>
  </sheetData>
  <mergeCells count="2">
    <mergeCell ref="A5:C5"/>
    <mergeCell ref="A6:C6"/>
  </mergeCells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scale="97" r:id="rId1"/>
  <headerFooter alignWithMargins="0">
    <oddHeader>&amp;C4. oldal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2"/>
  <sheetViews>
    <sheetView showGridLines="0" workbookViewId="0" topLeftCell="A19">
      <selection activeCell="F36" sqref="F36"/>
    </sheetView>
  </sheetViews>
  <sheetFormatPr defaultColWidth="9.140625" defaultRowHeight="12.75"/>
  <cols>
    <col min="1" max="1" width="39.00390625" style="0" customWidth="1"/>
    <col min="2" max="2" width="30.421875" style="0" customWidth="1"/>
  </cols>
  <sheetData>
    <row r="1" ht="15.75">
      <c r="A1" s="9"/>
    </row>
    <row r="2" ht="15">
      <c r="A2" s="5"/>
    </row>
    <row r="3" ht="15.75">
      <c r="C3" s="23" t="s">
        <v>49</v>
      </c>
    </row>
    <row r="4" ht="15.75">
      <c r="A4" s="10"/>
    </row>
    <row r="5" spans="1:3" ht="18.75">
      <c r="A5" s="241" t="s">
        <v>48</v>
      </c>
      <c r="B5" s="241"/>
      <c r="C5" s="241"/>
    </row>
    <row r="6" spans="1:3" ht="15.75">
      <c r="A6" s="242" t="s">
        <v>248</v>
      </c>
      <c r="B6" s="242"/>
      <c r="C6" s="242"/>
    </row>
    <row r="7" ht="15">
      <c r="A7" s="5"/>
    </row>
    <row r="8" spans="3:17" ht="15.75">
      <c r="C8" s="19" t="s">
        <v>0</v>
      </c>
      <c r="Q8" s="8"/>
    </row>
    <row r="9" spans="1:3" ht="31.5">
      <c r="A9" s="36" t="s">
        <v>50</v>
      </c>
      <c r="B9" s="36" t="s">
        <v>51</v>
      </c>
      <c r="C9" s="36" t="s">
        <v>43</v>
      </c>
    </row>
    <row r="10" ht="15.75">
      <c r="A10" s="9" t="s">
        <v>52</v>
      </c>
    </row>
    <row r="11" spans="1:3" ht="15.75">
      <c r="A11" s="13" t="s">
        <v>230</v>
      </c>
      <c r="B11" s="13"/>
      <c r="C11" s="37"/>
    </row>
    <row r="12" spans="1:3" ht="15.75">
      <c r="A12" s="13" t="s">
        <v>293</v>
      </c>
      <c r="B12" s="13" t="s">
        <v>294</v>
      </c>
      <c r="C12" s="37">
        <v>5387</v>
      </c>
    </row>
    <row r="13" spans="1:3" ht="31.5">
      <c r="A13" s="13" t="s">
        <v>231</v>
      </c>
      <c r="B13" s="13"/>
      <c r="C13" s="37"/>
    </row>
    <row r="14" spans="1:3" ht="15.75">
      <c r="A14" s="13"/>
      <c r="B14" s="13"/>
      <c r="C14" s="37"/>
    </row>
    <row r="15" spans="1:3" ht="15.75">
      <c r="A15" s="13" t="s">
        <v>12</v>
      </c>
      <c r="B15" s="13"/>
      <c r="C15" s="37">
        <v>5387</v>
      </c>
    </row>
    <row r="16" spans="1:3" ht="15.75">
      <c r="A16" s="22" t="s">
        <v>232</v>
      </c>
      <c r="B16" s="39"/>
      <c r="C16" s="38"/>
    </row>
    <row r="17" spans="1:3" ht="15.75">
      <c r="A17" s="13" t="s">
        <v>230</v>
      </c>
      <c r="B17" s="13"/>
      <c r="C17" s="37"/>
    </row>
    <row r="18" spans="1:3" ht="15.75">
      <c r="A18" s="13" t="s">
        <v>299</v>
      </c>
      <c r="B18" s="13" t="s">
        <v>295</v>
      </c>
      <c r="C18" s="37">
        <v>10200</v>
      </c>
    </row>
    <row r="19" spans="1:3" ht="15.75">
      <c r="A19" s="13" t="s">
        <v>296</v>
      </c>
      <c r="B19" s="13" t="s">
        <v>298</v>
      </c>
      <c r="C19" s="37">
        <v>347</v>
      </c>
    </row>
    <row r="20" spans="1:3" ht="15.75">
      <c r="A20" s="13" t="s">
        <v>297</v>
      </c>
      <c r="B20" s="13" t="s">
        <v>305</v>
      </c>
      <c r="C20" s="37">
        <v>29929</v>
      </c>
    </row>
    <row r="21" spans="1:3" ht="15.75">
      <c r="A21" s="13" t="s">
        <v>297</v>
      </c>
      <c r="B21" s="13" t="s">
        <v>306</v>
      </c>
      <c r="C21" s="37">
        <v>2275</v>
      </c>
    </row>
    <row r="22" spans="1:3" ht="15.75">
      <c r="A22" s="13" t="s">
        <v>297</v>
      </c>
      <c r="B22" s="13" t="s">
        <v>304</v>
      </c>
      <c r="C22" s="37">
        <v>31</v>
      </c>
    </row>
    <row r="23" spans="1:3" ht="15.75">
      <c r="A23" s="13" t="s">
        <v>301</v>
      </c>
      <c r="B23" s="13" t="s">
        <v>300</v>
      </c>
      <c r="C23" s="37">
        <v>150</v>
      </c>
    </row>
    <row r="24" spans="1:3" ht="15.75">
      <c r="A24" s="13" t="s">
        <v>302</v>
      </c>
      <c r="B24" s="13" t="s">
        <v>300</v>
      </c>
      <c r="C24" s="37">
        <v>7853</v>
      </c>
    </row>
    <row r="25" spans="1:3" ht="15.75">
      <c r="A25" s="13" t="s">
        <v>303</v>
      </c>
      <c r="B25" s="13" t="s">
        <v>300</v>
      </c>
      <c r="C25" s="37">
        <v>1400</v>
      </c>
    </row>
    <row r="26" spans="1:3" ht="31.5">
      <c r="A26" s="13" t="s">
        <v>233</v>
      </c>
      <c r="B26" s="13"/>
      <c r="C26" s="37"/>
    </row>
    <row r="27" spans="1:3" ht="15.75">
      <c r="A27" s="13"/>
      <c r="B27" s="13"/>
      <c r="C27" s="37"/>
    </row>
    <row r="28" spans="1:3" ht="15.75">
      <c r="A28" s="13" t="s">
        <v>12</v>
      </c>
      <c r="B28" s="13"/>
      <c r="C28" s="37">
        <v>52185</v>
      </c>
    </row>
    <row r="29" spans="1:3" ht="15.75">
      <c r="A29" s="22" t="s">
        <v>53</v>
      </c>
      <c r="B29" s="39"/>
      <c r="C29" s="38"/>
    </row>
    <row r="30" spans="1:3" ht="31.5">
      <c r="A30" s="13" t="s">
        <v>234</v>
      </c>
      <c r="B30" s="13"/>
      <c r="C30" s="37"/>
    </row>
    <row r="31" spans="1:3" ht="15.75">
      <c r="A31" s="13"/>
      <c r="B31" s="13"/>
      <c r="C31" s="37"/>
    </row>
    <row r="32" spans="1:3" ht="31.5">
      <c r="A32" s="13" t="s">
        <v>235</v>
      </c>
      <c r="B32" s="13"/>
      <c r="C32" s="37"/>
    </row>
    <row r="33" spans="1:3" ht="15.75">
      <c r="A33" s="13"/>
      <c r="B33" s="13"/>
      <c r="C33" s="37"/>
    </row>
    <row r="34" spans="1:3" ht="15.75">
      <c r="A34" s="13" t="s">
        <v>12</v>
      </c>
      <c r="B34" s="13"/>
      <c r="C34" s="37">
        <v>0</v>
      </c>
    </row>
    <row r="35" spans="1:3" ht="15.75">
      <c r="A35" s="22" t="s">
        <v>54</v>
      </c>
      <c r="B35" s="39"/>
      <c r="C35" s="38"/>
    </row>
    <row r="36" spans="1:3" ht="31.5">
      <c r="A36" s="13" t="s">
        <v>234</v>
      </c>
      <c r="B36" s="13"/>
      <c r="C36" s="37"/>
    </row>
    <row r="37" spans="1:3" ht="15.75">
      <c r="A37" s="13" t="s">
        <v>293</v>
      </c>
      <c r="B37" s="13" t="s">
        <v>292</v>
      </c>
      <c r="C37" s="37">
        <v>22500</v>
      </c>
    </row>
    <row r="38" spans="1:3" ht="15.75">
      <c r="A38" s="13"/>
      <c r="B38" s="13"/>
      <c r="C38" s="37"/>
    </row>
    <row r="39" spans="1:3" ht="31.5">
      <c r="A39" s="13" t="s">
        <v>236</v>
      </c>
      <c r="B39" s="13"/>
      <c r="C39" s="37"/>
    </row>
    <row r="40" spans="1:3" ht="15.75">
      <c r="A40" s="13"/>
      <c r="B40" s="13"/>
      <c r="C40" s="37"/>
    </row>
    <row r="41" spans="1:3" ht="15.75">
      <c r="A41" s="13" t="s">
        <v>12</v>
      </c>
      <c r="B41" s="13"/>
      <c r="C41" s="37">
        <v>22500</v>
      </c>
    </row>
    <row r="42" spans="1:3" ht="15">
      <c r="A42" s="5"/>
      <c r="C42" s="38"/>
    </row>
  </sheetData>
  <mergeCells count="2">
    <mergeCell ref="A5:C5"/>
    <mergeCell ref="A6:C6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  <headerFooter alignWithMargins="0">
    <oddHeader>&amp;C5. oldal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44"/>
  <sheetViews>
    <sheetView showGridLines="0" zoomScale="85" zoomScaleNormal="85" workbookViewId="0" topLeftCell="A9">
      <selection activeCell="J26" sqref="J26"/>
    </sheetView>
  </sheetViews>
  <sheetFormatPr defaultColWidth="9.140625" defaultRowHeight="12.75"/>
  <cols>
    <col min="1" max="1" width="40.7109375" style="0" customWidth="1"/>
    <col min="2" max="3" width="10.7109375" style="0" customWidth="1"/>
    <col min="4" max="5" width="10.28125" style="0" customWidth="1"/>
  </cols>
  <sheetData>
    <row r="1" spans="1:6" ht="15.75">
      <c r="A1" s="16"/>
      <c r="B1" s="16"/>
      <c r="C1" s="16"/>
      <c r="D1" s="16"/>
      <c r="E1" s="16"/>
      <c r="F1" s="19" t="s">
        <v>68</v>
      </c>
    </row>
    <row r="2" spans="1:6" ht="15.75">
      <c r="A2" s="1"/>
      <c r="B2" s="16"/>
      <c r="C2" s="16"/>
      <c r="D2" s="16"/>
      <c r="E2" s="16" t="s">
        <v>280</v>
      </c>
      <c r="F2" s="16"/>
    </row>
    <row r="3" spans="1:6" ht="18.75">
      <c r="A3" s="219" t="s">
        <v>55</v>
      </c>
      <c r="B3" s="219"/>
      <c r="C3" s="219"/>
      <c r="D3" s="219"/>
      <c r="E3" s="219"/>
      <c r="F3" s="219"/>
    </row>
    <row r="4" spans="1:6" ht="15.75">
      <c r="A4" s="1"/>
      <c r="B4" s="1"/>
      <c r="C4" s="1"/>
      <c r="D4" s="1"/>
      <c r="E4" s="1"/>
      <c r="F4" s="1"/>
    </row>
    <row r="5" spans="1:6" ht="15.75">
      <c r="A5" s="42" t="s">
        <v>0</v>
      </c>
      <c r="B5" s="1"/>
      <c r="C5" s="1"/>
      <c r="D5" s="1"/>
      <c r="E5" s="1"/>
      <c r="F5" s="1"/>
    </row>
    <row r="6" spans="1:6" ht="31.5">
      <c r="A6" s="256" t="s">
        <v>56</v>
      </c>
      <c r="B6" s="256"/>
      <c r="C6" s="256"/>
      <c r="D6" s="256"/>
      <c r="E6" s="43" t="s">
        <v>57</v>
      </c>
      <c r="F6" s="1"/>
    </row>
    <row r="7" spans="1:6" ht="15.75">
      <c r="A7" s="244"/>
      <c r="B7" s="244"/>
      <c r="C7" s="244"/>
      <c r="D7" s="244"/>
      <c r="E7" s="20"/>
      <c r="F7" s="1"/>
    </row>
    <row r="8" spans="1:6" ht="15.75">
      <c r="A8" s="244"/>
      <c r="B8" s="244"/>
      <c r="C8" s="244"/>
      <c r="D8" s="244"/>
      <c r="E8" s="20"/>
      <c r="F8" s="1"/>
    </row>
    <row r="9" spans="1:6" ht="15.75">
      <c r="A9" s="244"/>
      <c r="B9" s="244"/>
      <c r="C9" s="244"/>
      <c r="D9" s="244"/>
      <c r="E9" s="20"/>
      <c r="F9" s="1"/>
    </row>
    <row r="10" spans="1:6" ht="15.75">
      <c r="A10" s="244"/>
      <c r="B10" s="244"/>
      <c r="C10" s="244"/>
      <c r="D10" s="244"/>
      <c r="E10" s="20"/>
      <c r="F10" s="1"/>
    </row>
    <row r="11" spans="1:6" ht="15.75">
      <c r="A11" s="244"/>
      <c r="B11" s="244"/>
      <c r="C11" s="244"/>
      <c r="D11" s="244"/>
      <c r="E11" s="20"/>
      <c r="F11" s="1"/>
    </row>
    <row r="12" spans="1:6" ht="15.75">
      <c r="A12" s="243" t="s">
        <v>12</v>
      </c>
      <c r="B12" s="243"/>
      <c r="C12" s="243"/>
      <c r="D12" s="243"/>
      <c r="E12" s="20"/>
      <c r="F12" s="1"/>
    </row>
    <row r="13" spans="1:6" ht="15.75">
      <c r="A13" s="1"/>
      <c r="B13" s="1"/>
      <c r="C13" s="1"/>
      <c r="D13" s="1"/>
      <c r="E13" s="1"/>
      <c r="F13" s="1"/>
    </row>
    <row r="14" spans="1:6" ht="15.75">
      <c r="A14" s="27"/>
      <c r="B14" s="1"/>
      <c r="C14" s="1"/>
      <c r="D14" s="1"/>
      <c r="E14" s="1"/>
      <c r="F14" s="1"/>
    </row>
    <row r="15" spans="1:6" ht="15.75">
      <c r="A15" s="1"/>
      <c r="B15" s="1"/>
      <c r="C15" s="1"/>
      <c r="D15" s="1"/>
      <c r="E15" s="1"/>
      <c r="F15" s="19" t="s">
        <v>58</v>
      </c>
    </row>
    <row r="16" spans="1:6" ht="15.75">
      <c r="A16" s="2"/>
      <c r="B16" s="16"/>
      <c r="C16" s="16"/>
      <c r="D16" s="16"/>
      <c r="E16" s="16" t="s">
        <v>280</v>
      </c>
      <c r="F16" s="16"/>
    </row>
    <row r="17" spans="1:6" ht="18.75">
      <c r="A17" s="219" t="s">
        <v>59</v>
      </c>
      <c r="B17" s="219"/>
      <c r="C17" s="219"/>
      <c r="D17" s="219"/>
      <c r="E17" s="219"/>
      <c r="F17" s="219"/>
    </row>
    <row r="18" spans="1:6" ht="15.75">
      <c r="A18" s="252" t="s">
        <v>125</v>
      </c>
      <c r="B18" s="252"/>
      <c r="C18" s="252"/>
      <c r="D18" s="252"/>
      <c r="E18" s="252"/>
      <c r="F18" s="252"/>
    </row>
    <row r="19" spans="1:6" ht="15.75">
      <c r="A19" s="42"/>
      <c r="B19" s="1"/>
      <c r="C19" s="1"/>
      <c r="D19" s="1"/>
      <c r="E19" s="1" t="s">
        <v>0</v>
      </c>
      <c r="F19" s="1"/>
    </row>
    <row r="20" spans="1:6" ht="15.75">
      <c r="A20" s="253" t="s">
        <v>60</v>
      </c>
      <c r="B20" s="244" t="s">
        <v>61</v>
      </c>
      <c r="C20" s="245" t="s">
        <v>62</v>
      </c>
      <c r="D20" s="245"/>
      <c r="E20" s="245"/>
      <c r="F20" s="1"/>
    </row>
    <row r="21" spans="1:6" ht="47.25">
      <c r="A21" s="254"/>
      <c r="B21" s="244"/>
      <c r="C21" s="18" t="s">
        <v>257</v>
      </c>
      <c r="D21" s="18" t="s">
        <v>258</v>
      </c>
      <c r="E21" s="18" t="s">
        <v>259</v>
      </c>
      <c r="F21" s="1"/>
    </row>
    <row r="22" spans="1:6" ht="15.75">
      <c r="A22" s="32"/>
      <c r="B22" s="20"/>
      <c r="C22" s="20"/>
      <c r="D22" s="20"/>
      <c r="E22" s="20"/>
      <c r="F22" s="1"/>
    </row>
    <row r="23" spans="1:6" ht="15.75">
      <c r="A23" s="32"/>
      <c r="B23" s="20"/>
      <c r="C23" s="20"/>
      <c r="D23" s="20"/>
      <c r="E23" s="20"/>
      <c r="F23" s="1"/>
    </row>
    <row r="24" spans="1:6" ht="15.75">
      <c r="A24" s="32"/>
      <c r="B24" s="20"/>
      <c r="C24" s="20"/>
      <c r="D24" s="20"/>
      <c r="E24" s="20"/>
      <c r="F24" s="1"/>
    </row>
    <row r="25" spans="1:6" ht="15.75">
      <c r="A25" s="32"/>
      <c r="B25" s="20"/>
      <c r="C25" s="20"/>
      <c r="D25" s="20"/>
      <c r="E25" s="20"/>
      <c r="F25" s="1"/>
    </row>
    <row r="26" spans="1:6" ht="15.75">
      <c r="A26" s="32" t="s">
        <v>1</v>
      </c>
      <c r="B26" s="20"/>
      <c r="C26" s="20"/>
      <c r="D26" s="20"/>
      <c r="E26" s="20"/>
      <c r="F26" s="1"/>
    </row>
    <row r="27" spans="1:6" ht="15.75">
      <c r="A27" s="1"/>
      <c r="B27" s="1"/>
      <c r="C27" s="1"/>
      <c r="D27" s="1"/>
      <c r="E27" s="1"/>
      <c r="F27" s="1"/>
    </row>
    <row r="28" spans="1:6" ht="15.75">
      <c r="A28" s="1"/>
      <c r="B28" s="1"/>
      <c r="C28" s="1"/>
      <c r="D28" s="1"/>
      <c r="E28" s="1"/>
      <c r="F28" s="1"/>
    </row>
    <row r="29" spans="1:6" ht="15.75">
      <c r="A29" s="1"/>
      <c r="B29" s="1"/>
      <c r="C29" s="1"/>
      <c r="D29" s="1"/>
      <c r="E29" s="1"/>
      <c r="F29" s="19" t="s">
        <v>63</v>
      </c>
    </row>
    <row r="30" spans="1:6" ht="15.75">
      <c r="A30" s="15"/>
      <c r="B30" s="1"/>
      <c r="C30" s="1"/>
      <c r="D30" s="1"/>
      <c r="E30" s="1" t="s">
        <v>280</v>
      </c>
      <c r="F30" s="1"/>
    </row>
    <row r="31" spans="1:6" ht="18.75">
      <c r="A31" s="219" t="s">
        <v>64</v>
      </c>
      <c r="B31" s="219"/>
      <c r="C31" s="219"/>
      <c r="D31" s="219"/>
      <c r="E31" s="219"/>
      <c r="F31" s="219"/>
    </row>
    <row r="32" spans="1:6" ht="15.75">
      <c r="A32" s="252" t="s">
        <v>126</v>
      </c>
      <c r="B32" s="252"/>
      <c r="C32" s="252"/>
      <c r="D32" s="252"/>
      <c r="E32" s="252"/>
      <c r="F32" s="252"/>
    </row>
    <row r="33" spans="1:6" ht="15.75">
      <c r="A33" s="27"/>
      <c r="B33" s="16"/>
      <c r="C33" s="16"/>
      <c r="D33" s="16"/>
      <c r="E33" s="16"/>
      <c r="F33" s="16"/>
    </row>
    <row r="34" spans="1:6" ht="12.75" customHeight="1">
      <c r="A34" s="253" t="s">
        <v>69</v>
      </c>
      <c r="B34" s="244" t="s">
        <v>65</v>
      </c>
      <c r="C34" s="244" t="s">
        <v>66</v>
      </c>
      <c r="D34" s="246" t="s">
        <v>62</v>
      </c>
      <c r="E34" s="247"/>
      <c r="F34" s="248"/>
    </row>
    <row r="35" spans="1:6" ht="12.75" customHeight="1">
      <c r="A35" s="255"/>
      <c r="B35" s="244"/>
      <c r="C35" s="244"/>
      <c r="D35" s="249"/>
      <c r="E35" s="250"/>
      <c r="F35" s="251"/>
    </row>
    <row r="36" spans="1:6" ht="47.25">
      <c r="A36" s="254"/>
      <c r="B36" s="244"/>
      <c r="C36" s="244"/>
      <c r="D36" s="18" t="s">
        <v>260</v>
      </c>
      <c r="E36" s="18" t="s">
        <v>261</v>
      </c>
      <c r="F36" s="18" t="s">
        <v>262</v>
      </c>
    </row>
    <row r="37" spans="1:6" ht="15.75">
      <c r="A37" s="32"/>
      <c r="B37" s="20"/>
      <c r="C37" s="20"/>
      <c r="D37" s="20"/>
      <c r="E37" s="20"/>
      <c r="F37" s="20"/>
    </row>
    <row r="38" spans="1:6" ht="15.75">
      <c r="A38" s="32"/>
      <c r="B38" s="20"/>
      <c r="C38" s="20"/>
      <c r="D38" s="20"/>
      <c r="E38" s="20"/>
      <c r="F38" s="20"/>
    </row>
    <row r="39" spans="1:6" ht="15.75">
      <c r="A39" s="32"/>
      <c r="B39" s="20"/>
      <c r="C39" s="20"/>
      <c r="D39" s="20"/>
      <c r="E39" s="20"/>
      <c r="F39" s="20"/>
    </row>
    <row r="40" spans="1:6" ht="15.75">
      <c r="A40" s="32"/>
      <c r="B40" s="20"/>
      <c r="C40" s="20"/>
      <c r="D40" s="20"/>
      <c r="E40" s="20"/>
      <c r="F40" s="20"/>
    </row>
    <row r="41" spans="1:6" ht="15.75">
      <c r="A41" s="32" t="s">
        <v>1</v>
      </c>
      <c r="B41" s="20">
        <f>SUM(B37:B40)</f>
        <v>0</v>
      </c>
      <c r="C41" s="20">
        <f>SUM(C37:C40)</f>
        <v>0</v>
      </c>
      <c r="D41" s="20">
        <f>SUM(D37:D40)</f>
        <v>0</v>
      </c>
      <c r="E41" s="20">
        <f>SUM(E37:E40)</f>
        <v>0</v>
      </c>
      <c r="F41" s="20">
        <f>SUM(F37:F40)</f>
        <v>0</v>
      </c>
    </row>
    <row r="42" spans="1:6" ht="15.75">
      <c r="A42" s="57" t="s">
        <v>67</v>
      </c>
      <c r="B42" s="57"/>
      <c r="C42" s="57"/>
      <c r="D42" s="57"/>
      <c r="E42" s="57"/>
      <c r="F42" s="57"/>
    </row>
    <row r="43" spans="1:6" ht="12.75">
      <c r="A43" s="16"/>
      <c r="B43" s="16"/>
      <c r="C43" s="16"/>
      <c r="D43" s="16"/>
      <c r="E43" s="16"/>
      <c r="F43" s="16"/>
    </row>
    <row r="44" spans="1:6" ht="12.75">
      <c r="A44" s="16"/>
      <c r="B44" s="16"/>
      <c r="C44" s="16"/>
      <c r="D44" s="16"/>
      <c r="E44" s="16"/>
      <c r="F44" s="16"/>
    </row>
  </sheetData>
  <mergeCells count="19">
    <mergeCell ref="A3:F3"/>
    <mergeCell ref="A17:F17"/>
    <mergeCell ref="A18:F18"/>
    <mergeCell ref="A31:F31"/>
    <mergeCell ref="A6:D6"/>
    <mergeCell ref="A7:D7"/>
    <mergeCell ref="A8:D8"/>
    <mergeCell ref="A9:D9"/>
    <mergeCell ref="A10:D10"/>
    <mergeCell ref="A11:D11"/>
    <mergeCell ref="A12:D12"/>
    <mergeCell ref="B20:B21"/>
    <mergeCell ref="C20:E20"/>
    <mergeCell ref="D34:F35"/>
    <mergeCell ref="A32:F32"/>
    <mergeCell ref="A20:A21"/>
    <mergeCell ref="A34:A36"/>
    <mergeCell ref="B34:B36"/>
    <mergeCell ref="C34:C36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  <headerFooter alignWithMargins="0">
    <oddHeader>&amp;C6. oldal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40"/>
  <sheetViews>
    <sheetView showGridLines="0" workbookViewId="0" topLeftCell="A21">
      <selection activeCell="D28" sqref="D28"/>
    </sheetView>
  </sheetViews>
  <sheetFormatPr defaultColWidth="9.140625" defaultRowHeight="12.75"/>
  <cols>
    <col min="1" max="1" width="62.00390625" style="0" customWidth="1"/>
    <col min="2" max="2" width="12.7109375" style="0" customWidth="1"/>
  </cols>
  <sheetData>
    <row r="1" ht="15.75">
      <c r="A1" s="6"/>
    </row>
    <row r="2" spans="1:2" ht="15.75">
      <c r="A2" s="259" t="s">
        <v>70</v>
      </c>
      <c r="B2" s="259"/>
    </row>
    <row r="3" ht="15.75">
      <c r="A3" s="6"/>
    </row>
    <row r="4" spans="1:2" ht="18.75" customHeight="1">
      <c r="A4" s="260" t="s">
        <v>71</v>
      </c>
      <c r="B4" s="260"/>
    </row>
    <row r="5" spans="1:2" ht="18.75" customHeight="1">
      <c r="A5" s="260"/>
      <c r="B5" s="260"/>
    </row>
    <row r="6" ht="15.75">
      <c r="A6" s="6"/>
    </row>
    <row r="7" spans="1:2" ht="15.75">
      <c r="A7" s="12"/>
      <c r="B7" s="46" t="s">
        <v>81</v>
      </c>
    </row>
    <row r="8" spans="1:2" ht="15.75">
      <c r="A8" s="12" t="s">
        <v>72</v>
      </c>
      <c r="B8" s="37"/>
    </row>
    <row r="9" spans="1:2" ht="15.75">
      <c r="A9" s="12" t="s">
        <v>284</v>
      </c>
      <c r="B9" s="37"/>
    </row>
    <row r="10" spans="1:2" ht="15.75">
      <c r="A10" s="12" t="s">
        <v>285</v>
      </c>
      <c r="B10" s="37"/>
    </row>
    <row r="11" spans="1:2" ht="15.75">
      <c r="A11" s="12" t="s">
        <v>286</v>
      </c>
      <c r="B11" s="37"/>
    </row>
    <row r="12" spans="1:2" ht="15.75">
      <c r="A12" s="44" t="s">
        <v>14</v>
      </c>
      <c r="B12" s="47"/>
    </row>
    <row r="13" spans="1:2" ht="15.75">
      <c r="A13" s="12" t="s">
        <v>287</v>
      </c>
      <c r="B13" s="37"/>
    </row>
    <row r="14" spans="1:2" ht="15.75">
      <c r="A14" s="12" t="s">
        <v>288</v>
      </c>
      <c r="B14" s="37"/>
    </row>
    <row r="15" spans="1:2" ht="15.75">
      <c r="A15" s="258" t="s">
        <v>73</v>
      </c>
      <c r="B15" s="258"/>
    </row>
    <row r="16" ht="15.75">
      <c r="A16" s="6"/>
    </row>
    <row r="17" ht="15.75">
      <c r="A17" s="6"/>
    </row>
    <row r="18" ht="15.75">
      <c r="A18" s="6"/>
    </row>
    <row r="19" spans="1:2" ht="15.75">
      <c r="A19" s="259" t="s">
        <v>74</v>
      </c>
      <c r="B19" s="259"/>
    </row>
    <row r="20" ht="12.75" customHeight="1">
      <c r="A20" s="6"/>
    </row>
    <row r="21" spans="1:2" ht="18" customHeight="1">
      <c r="A21" s="260" t="s">
        <v>75</v>
      </c>
      <c r="B21" s="260"/>
    </row>
    <row r="22" spans="1:2" ht="15.75" customHeight="1">
      <c r="A22" s="260"/>
      <c r="B22" s="260"/>
    </row>
    <row r="23" spans="1:2" ht="15.75">
      <c r="A23" s="242" t="s">
        <v>248</v>
      </c>
      <c r="B23" s="242"/>
    </row>
    <row r="24" spans="1:2" ht="15.75">
      <c r="A24" s="257" t="s">
        <v>76</v>
      </c>
      <c r="B24" s="257"/>
    </row>
    <row r="25" spans="1:2" ht="15.75">
      <c r="A25" s="6"/>
      <c r="B25" s="19" t="s">
        <v>0</v>
      </c>
    </row>
    <row r="26" spans="1:2" ht="31.5">
      <c r="A26" s="35" t="s">
        <v>77</v>
      </c>
      <c r="B26" s="35" t="s">
        <v>78</v>
      </c>
    </row>
    <row r="27" spans="1:2" ht="15.75">
      <c r="A27" s="12" t="s">
        <v>289</v>
      </c>
      <c r="B27" s="37">
        <v>173</v>
      </c>
    </row>
    <row r="28" spans="1:2" ht="15.75">
      <c r="A28" s="12" t="s">
        <v>290</v>
      </c>
      <c r="B28" s="37">
        <v>22500</v>
      </c>
    </row>
    <row r="29" spans="1:2" ht="15.75">
      <c r="A29" s="12" t="s">
        <v>308</v>
      </c>
      <c r="B29" s="37">
        <v>6698</v>
      </c>
    </row>
    <row r="30" spans="1:2" ht="15.75">
      <c r="A30" s="12" t="s">
        <v>309</v>
      </c>
      <c r="B30" s="37">
        <v>3802</v>
      </c>
    </row>
    <row r="31" spans="1:2" ht="15.75">
      <c r="A31" s="12" t="s">
        <v>310</v>
      </c>
      <c r="B31" s="37">
        <v>3572</v>
      </c>
    </row>
    <row r="32" spans="1:2" ht="15.75">
      <c r="A32" s="12"/>
      <c r="B32" s="37"/>
    </row>
    <row r="33" spans="1:2" ht="15.75">
      <c r="A33" s="12"/>
      <c r="B33" s="37"/>
    </row>
    <row r="34" spans="1:2" ht="15.75">
      <c r="A34" s="12"/>
      <c r="B34" s="37"/>
    </row>
    <row r="35" spans="1:2" ht="15.75">
      <c r="A35" s="12"/>
      <c r="B35" s="37"/>
    </row>
    <row r="36" spans="1:2" ht="15.75">
      <c r="A36" s="12" t="s">
        <v>307</v>
      </c>
      <c r="B36" s="210">
        <v>2235</v>
      </c>
    </row>
    <row r="37" spans="1:2" ht="15.75">
      <c r="A37" s="12" t="s">
        <v>79</v>
      </c>
      <c r="B37" s="210">
        <v>1135</v>
      </c>
    </row>
    <row r="38" spans="1:2" ht="15.75">
      <c r="A38" s="45" t="s">
        <v>80</v>
      </c>
      <c r="B38" s="37">
        <f>SUM(B27:B37)</f>
        <v>40115</v>
      </c>
    </row>
    <row r="39" spans="1:2" ht="15.75">
      <c r="A39" s="61" t="s">
        <v>263</v>
      </c>
      <c r="B39" s="61"/>
    </row>
    <row r="40" spans="1:2" ht="15.75">
      <c r="A40" s="48"/>
      <c r="B40" s="48"/>
    </row>
  </sheetData>
  <mergeCells count="7">
    <mergeCell ref="A24:B24"/>
    <mergeCell ref="A23:B23"/>
    <mergeCell ref="A15:B15"/>
    <mergeCell ref="A2:B2"/>
    <mergeCell ref="A4:B5"/>
    <mergeCell ref="A19:B19"/>
    <mergeCell ref="A21:B2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&amp;C7. oldal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42"/>
  <sheetViews>
    <sheetView showGridLines="0" zoomScale="70" zoomScaleNormal="70" workbookViewId="0" topLeftCell="A2">
      <selection activeCell="M13" sqref="M13"/>
    </sheetView>
  </sheetViews>
  <sheetFormatPr defaultColWidth="9.140625" defaultRowHeight="12.75"/>
  <cols>
    <col min="1" max="1" width="41.140625" style="0" customWidth="1"/>
    <col min="2" max="3" width="13.7109375" style="0" customWidth="1"/>
    <col min="4" max="4" width="14.7109375" style="0" customWidth="1"/>
  </cols>
  <sheetData>
    <row r="1" spans="4:5" ht="15.75">
      <c r="D1" s="23" t="s">
        <v>82</v>
      </c>
      <c r="E1" s="23"/>
    </row>
    <row r="2" spans="1:4" ht="15.75">
      <c r="A2" s="6"/>
      <c r="D2" t="s">
        <v>280</v>
      </c>
    </row>
    <row r="3" spans="1:2" ht="18.75">
      <c r="A3" s="269" t="s">
        <v>83</v>
      </c>
      <c r="B3" s="269"/>
    </row>
    <row r="4" spans="1:2" ht="15.75">
      <c r="A4" s="242" t="s">
        <v>248</v>
      </c>
      <c r="B4" s="242"/>
    </row>
    <row r="5" spans="1:2" ht="15.75">
      <c r="A5" s="257" t="s">
        <v>96</v>
      </c>
      <c r="B5" s="257"/>
    </row>
    <row r="6" ht="15.75">
      <c r="A6" s="14"/>
    </row>
    <row r="7" spans="1:4" ht="15.75">
      <c r="A7" s="7"/>
      <c r="B7" s="34"/>
      <c r="D7" s="34" t="s">
        <v>0</v>
      </c>
    </row>
    <row r="8" spans="1:4" ht="31.5">
      <c r="A8" s="270" t="s">
        <v>84</v>
      </c>
      <c r="B8" s="271"/>
      <c r="C8" s="272"/>
      <c r="D8" s="35" t="s">
        <v>85</v>
      </c>
    </row>
    <row r="9" spans="1:4" ht="15.75">
      <c r="A9" s="264"/>
      <c r="B9" s="265"/>
      <c r="C9" s="266"/>
      <c r="D9" s="37"/>
    </row>
    <row r="10" spans="1:4" ht="15.75">
      <c r="A10" s="264"/>
      <c r="B10" s="265"/>
      <c r="C10" s="266"/>
      <c r="D10" s="37"/>
    </row>
    <row r="11" spans="1:4" ht="15.75">
      <c r="A11" s="264"/>
      <c r="B11" s="265"/>
      <c r="C11" s="266"/>
      <c r="D11" s="37"/>
    </row>
    <row r="12" spans="1:4" ht="15.75">
      <c r="A12" s="264"/>
      <c r="B12" s="265"/>
      <c r="C12" s="266"/>
      <c r="D12" s="37"/>
    </row>
    <row r="13" spans="1:4" ht="15.75">
      <c r="A13" s="264"/>
      <c r="B13" s="265"/>
      <c r="C13" s="266"/>
      <c r="D13" s="37"/>
    </row>
    <row r="14" spans="1:4" ht="15.75">
      <c r="A14" s="264"/>
      <c r="B14" s="265"/>
      <c r="C14" s="266"/>
      <c r="D14" s="37"/>
    </row>
    <row r="15" spans="1:4" ht="15.75">
      <c r="A15" s="264"/>
      <c r="B15" s="265"/>
      <c r="C15" s="266"/>
      <c r="D15" s="37"/>
    </row>
    <row r="16" spans="1:4" ht="15.75">
      <c r="A16" s="264"/>
      <c r="B16" s="265"/>
      <c r="C16" s="266"/>
      <c r="D16" s="37"/>
    </row>
    <row r="17" spans="1:4" ht="15.75">
      <c r="A17" s="261" t="s">
        <v>80</v>
      </c>
      <c r="B17" s="262"/>
      <c r="C17" s="263"/>
      <c r="D17" s="37"/>
    </row>
    <row r="18" spans="1:2" ht="15.75">
      <c r="A18" s="49"/>
      <c r="B18" s="11"/>
    </row>
    <row r="19" spans="1:4" ht="15.75">
      <c r="A19" s="49"/>
      <c r="B19" s="11"/>
      <c r="D19" s="23" t="s">
        <v>95</v>
      </c>
    </row>
    <row r="20" spans="1:4" ht="15.75">
      <c r="A20" s="49"/>
      <c r="B20" s="11"/>
      <c r="D20" s="23" t="s">
        <v>280</v>
      </c>
    </row>
    <row r="21" spans="1:4" ht="18.75">
      <c r="A21" s="241" t="s">
        <v>86</v>
      </c>
      <c r="B21" s="241"/>
      <c r="C21" s="241"/>
      <c r="D21" s="241"/>
    </row>
    <row r="22" spans="1:4" ht="15.75">
      <c r="A22" s="242" t="s">
        <v>248</v>
      </c>
      <c r="B22" s="242"/>
      <c r="C22" s="242"/>
      <c r="D22" s="242"/>
    </row>
    <row r="23" spans="1:4" ht="15.75">
      <c r="A23" s="23"/>
      <c r="D23" s="23" t="s">
        <v>0</v>
      </c>
    </row>
    <row r="24" spans="1:4" ht="15.75">
      <c r="A24" s="267" t="s">
        <v>87</v>
      </c>
      <c r="B24" s="267" t="s">
        <v>88</v>
      </c>
      <c r="C24" s="50" t="s">
        <v>22</v>
      </c>
      <c r="D24" s="267" t="s">
        <v>266</v>
      </c>
    </row>
    <row r="25" spans="1:4" ht="15.75">
      <c r="A25" s="267"/>
      <c r="B25" s="267"/>
      <c r="C25" s="51" t="s">
        <v>89</v>
      </c>
      <c r="D25" s="267"/>
    </row>
    <row r="26" spans="1:4" ht="15.75">
      <c r="A26" s="52"/>
      <c r="B26" s="37"/>
      <c r="C26" s="37"/>
      <c r="D26" s="37"/>
    </row>
    <row r="27" spans="1:4" ht="15.75">
      <c r="A27" s="52"/>
      <c r="B27" s="37"/>
      <c r="C27" s="37"/>
      <c r="D27" s="37"/>
    </row>
    <row r="28" spans="1:4" ht="15.75">
      <c r="A28" s="52"/>
      <c r="B28" s="37"/>
      <c r="C28" s="37"/>
      <c r="D28" s="37"/>
    </row>
    <row r="29" spans="1:4" ht="15.75">
      <c r="A29" s="52"/>
      <c r="B29" s="37"/>
      <c r="C29" s="37"/>
      <c r="D29" s="37"/>
    </row>
    <row r="30" spans="1:4" ht="15.75">
      <c r="A30" s="52"/>
      <c r="B30" s="37"/>
      <c r="C30" s="37"/>
      <c r="D30" s="37"/>
    </row>
    <row r="31" spans="1:4" ht="15.75">
      <c r="A31" s="52"/>
      <c r="B31" s="37"/>
      <c r="C31" s="37"/>
      <c r="D31" s="37"/>
    </row>
    <row r="32" spans="1:4" ht="15.75">
      <c r="A32" s="52"/>
      <c r="B32" s="37"/>
      <c r="C32" s="37"/>
      <c r="D32" s="37"/>
    </row>
    <row r="33" spans="1:4" ht="15.75">
      <c r="A33" s="53" t="s">
        <v>127</v>
      </c>
      <c r="B33" s="59"/>
      <c r="C33" s="37">
        <f>SUM(C29:C32)</f>
        <v>0</v>
      </c>
      <c r="D33" s="37">
        <f>SUM(D29:D32)</f>
        <v>0</v>
      </c>
    </row>
    <row r="34" spans="1:4" ht="15.75">
      <c r="A34" s="55"/>
      <c r="B34" s="56"/>
      <c r="C34" s="56"/>
      <c r="D34" s="56"/>
    </row>
    <row r="35" spans="1:4" ht="15.75">
      <c r="A35" s="268" t="s">
        <v>217</v>
      </c>
      <c r="B35" s="268"/>
      <c r="C35" s="268"/>
      <c r="D35" s="268"/>
    </row>
    <row r="36" spans="1:4" ht="15.75">
      <c r="A36" s="187"/>
      <c r="B36" s="187"/>
      <c r="C36" s="187"/>
      <c r="D36" s="187" t="s">
        <v>280</v>
      </c>
    </row>
    <row r="37" spans="1:4" ht="63">
      <c r="A37" s="54" t="s">
        <v>77</v>
      </c>
      <c r="B37" s="54" t="s">
        <v>264</v>
      </c>
      <c r="C37" s="54" t="s">
        <v>265</v>
      </c>
      <c r="D37" s="54" t="s">
        <v>90</v>
      </c>
    </row>
    <row r="38" spans="1:4" ht="15.75">
      <c r="A38" s="52"/>
      <c r="B38" s="37"/>
      <c r="C38" s="37"/>
      <c r="D38" s="37"/>
    </row>
    <row r="39" spans="1:4" ht="15.75">
      <c r="A39" s="52"/>
      <c r="B39" s="37"/>
      <c r="C39" s="37"/>
      <c r="D39" s="37"/>
    </row>
    <row r="40" spans="1:4" ht="15.75">
      <c r="A40" s="52"/>
      <c r="B40" s="37"/>
      <c r="C40" s="37"/>
      <c r="D40" s="37"/>
    </row>
    <row r="41" spans="1:4" ht="15.75">
      <c r="A41" s="52"/>
      <c r="B41" s="37"/>
      <c r="C41" s="37"/>
      <c r="D41" s="37"/>
    </row>
    <row r="42" spans="1:4" ht="15.75">
      <c r="A42" s="52" t="s">
        <v>12</v>
      </c>
      <c r="B42" s="37">
        <f>SUM(B38:B41)</f>
        <v>0</v>
      </c>
      <c r="C42" s="37">
        <f>SUM(C38:C41)</f>
        <v>0</v>
      </c>
      <c r="D42" s="37">
        <f>SUM(D38:D41)</f>
        <v>0</v>
      </c>
    </row>
  </sheetData>
  <mergeCells count="19">
    <mergeCell ref="A21:D21"/>
    <mergeCell ref="A22:D22"/>
    <mergeCell ref="A3:B3"/>
    <mergeCell ref="A4:B4"/>
    <mergeCell ref="A5:B5"/>
    <mergeCell ref="A8:C8"/>
    <mergeCell ref="A9:C9"/>
    <mergeCell ref="A10:C10"/>
    <mergeCell ref="A11:C11"/>
    <mergeCell ref="A12:C12"/>
    <mergeCell ref="A24:A25"/>
    <mergeCell ref="B24:B25"/>
    <mergeCell ref="D24:D25"/>
    <mergeCell ref="A35:D35"/>
    <mergeCell ref="A17:C17"/>
    <mergeCell ref="A13:C13"/>
    <mergeCell ref="A14:C14"/>
    <mergeCell ref="A15:C15"/>
    <mergeCell ref="A16:C16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  <headerFooter alignWithMargins="0">
    <oddHeader>&amp;C8. oldal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="70" zoomScaleNormal="70" workbookViewId="0" topLeftCell="A1">
      <selection activeCell="J34" sqref="J34"/>
    </sheetView>
  </sheetViews>
  <sheetFormatPr defaultColWidth="9.140625" defaultRowHeight="12.75"/>
  <cols>
    <col min="1" max="1" width="30.421875" style="0" customWidth="1"/>
    <col min="2" max="2" width="14.57421875" style="0" customWidth="1"/>
    <col min="3" max="4" width="12.7109375" style="0" customWidth="1"/>
    <col min="5" max="5" width="19.7109375" style="0" customWidth="1"/>
    <col min="6" max="6" width="11.7109375" style="0" customWidth="1"/>
    <col min="7" max="7" width="12.28125" style="0" customWidth="1"/>
    <col min="8" max="9" width="11.7109375" style="0" customWidth="1"/>
    <col min="10" max="10" width="12.7109375" style="0" customWidth="1"/>
  </cols>
  <sheetData>
    <row r="1" spans="1:7" ht="15.75">
      <c r="A1" s="6"/>
      <c r="B1" s="6"/>
      <c r="C1" s="6"/>
      <c r="D1" s="6"/>
      <c r="E1" s="6"/>
      <c r="F1" s="6"/>
      <c r="G1" s="6"/>
    </row>
    <row r="2" spans="1:10" ht="15.75">
      <c r="A2" s="23"/>
      <c r="B2" s="23"/>
      <c r="C2" s="23"/>
      <c r="D2" s="23"/>
      <c r="E2" s="23"/>
      <c r="F2" s="23"/>
      <c r="G2" s="23"/>
      <c r="H2" s="23"/>
      <c r="J2" s="23" t="s">
        <v>105</v>
      </c>
    </row>
    <row r="3" spans="1:7" ht="12.75" customHeight="1">
      <c r="A3" s="6"/>
      <c r="B3" s="6"/>
      <c r="C3" s="6"/>
      <c r="D3" s="6"/>
      <c r="E3" s="6"/>
      <c r="F3" s="6"/>
      <c r="G3" s="6"/>
    </row>
    <row r="4" spans="1:10" ht="18" customHeight="1">
      <c r="A4" s="260" t="s">
        <v>106</v>
      </c>
      <c r="B4" s="260"/>
      <c r="C4" s="260"/>
      <c r="D4" s="260"/>
      <c r="E4" s="260"/>
      <c r="F4" s="260"/>
      <c r="G4" s="260"/>
      <c r="H4" s="260"/>
      <c r="J4" t="s">
        <v>280</v>
      </c>
    </row>
    <row r="5" spans="1:8" ht="15.75" customHeight="1">
      <c r="A5" s="260"/>
      <c r="B5" s="260"/>
      <c r="C5" s="260"/>
      <c r="D5" s="260"/>
      <c r="E5" s="260"/>
      <c r="F5" s="260"/>
      <c r="G5" s="260"/>
      <c r="H5" s="260"/>
    </row>
    <row r="6" spans="1:8" ht="15.75">
      <c r="A6" s="242"/>
      <c r="B6" s="242"/>
      <c r="C6" s="242"/>
      <c r="D6" s="242"/>
      <c r="E6" s="242"/>
      <c r="F6" s="242"/>
      <c r="G6" s="242"/>
      <c r="H6" s="242"/>
    </row>
    <row r="7" spans="1:8" ht="15.75">
      <c r="A7" s="257"/>
      <c r="B7" s="257"/>
      <c r="C7" s="257"/>
      <c r="D7" s="257"/>
      <c r="E7" s="257"/>
      <c r="F7" s="257"/>
      <c r="G7" s="257"/>
      <c r="H7" s="257"/>
    </row>
    <row r="8" spans="1:10" ht="15.75">
      <c r="A8" s="6"/>
      <c r="B8" s="6"/>
      <c r="C8" s="6"/>
      <c r="D8" s="6"/>
      <c r="E8" s="6"/>
      <c r="F8" s="6"/>
      <c r="G8" s="6"/>
      <c r="H8" s="19"/>
      <c r="J8" s="19" t="s">
        <v>0</v>
      </c>
    </row>
    <row r="9" spans="1:10" ht="14.25">
      <c r="A9" s="276" t="s">
        <v>25</v>
      </c>
      <c r="B9" s="273" t="s">
        <v>124</v>
      </c>
      <c r="C9" s="274"/>
      <c r="D9" s="274"/>
      <c r="E9" s="275"/>
      <c r="F9" s="276" t="s">
        <v>267</v>
      </c>
      <c r="G9" s="276" t="s">
        <v>115</v>
      </c>
      <c r="H9" s="273" t="s">
        <v>116</v>
      </c>
      <c r="I9" s="274"/>
      <c r="J9" s="275"/>
    </row>
    <row r="10" spans="1:10" ht="63" customHeight="1">
      <c r="A10" s="277"/>
      <c r="B10" s="63" t="s">
        <v>123</v>
      </c>
      <c r="C10" s="63" t="s">
        <v>113</v>
      </c>
      <c r="D10" s="63" t="s">
        <v>43</v>
      </c>
      <c r="E10" s="63" t="s">
        <v>114</v>
      </c>
      <c r="F10" s="277"/>
      <c r="G10" s="277"/>
      <c r="H10" s="64" t="s">
        <v>223</v>
      </c>
      <c r="I10" s="64" t="s">
        <v>268</v>
      </c>
      <c r="J10" s="64" t="s">
        <v>269</v>
      </c>
    </row>
    <row r="11" spans="1:10" ht="15">
      <c r="A11" s="68"/>
      <c r="B11" s="68"/>
      <c r="C11" s="68"/>
      <c r="D11" s="67"/>
      <c r="E11" s="68"/>
      <c r="F11" s="67"/>
      <c r="G11" s="67"/>
      <c r="H11" s="65"/>
      <c r="I11" s="65"/>
      <c r="J11" s="65"/>
    </row>
    <row r="12" spans="1:10" ht="15">
      <c r="A12" s="68"/>
      <c r="B12" s="68"/>
      <c r="C12" s="68"/>
      <c r="D12" s="67"/>
      <c r="E12" s="68"/>
      <c r="F12" s="67"/>
      <c r="G12" s="67"/>
      <c r="H12" s="65"/>
      <c r="I12" s="65"/>
      <c r="J12" s="65"/>
    </row>
    <row r="13" spans="1:10" ht="15">
      <c r="A13" s="68"/>
      <c r="B13" s="68"/>
      <c r="C13" s="68"/>
      <c r="D13" s="67"/>
      <c r="E13" s="68"/>
      <c r="F13" s="67"/>
      <c r="G13" s="67"/>
      <c r="H13" s="65"/>
      <c r="I13" s="65"/>
      <c r="J13" s="65"/>
    </row>
    <row r="14" spans="1:10" ht="15">
      <c r="A14" s="68"/>
      <c r="B14" s="68"/>
      <c r="C14" s="68"/>
      <c r="D14" s="67"/>
      <c r="E14" s="68"/>
      <c r="F14" s="67"/>
      <c r="G14" s="67"/>
      <c r="H14" s="65"/>
      <c r="I14" s="65"/>
      <c r="J14" s="65"/>
    </row>
    <row r="15" spans="1:10" ht="15">
      <c r="A15" s="68"/>
      <c r="B15" s="68"/>
      <c r="C15" s="68"/>
      <c r="D15" s="67"/>
      <c r="E15" s="68"/>
      <c r="F15" s="67"/>
      <c r="G15" s="67"/>
      <c r="H15" s="65"/>
      <c r="I15" s="65"/>
      <c r="J15" s="65"/>
    </row>
    <row r="16" spans="1:10" ht="15">
      <c r="A16" s="68"/>
      <c r="B16" s="68"/>
      <c r="C16" s="68"/>
      <c r="D16" s="67"/>
      <c r="E16" s="68"/>
      <c r="F16" s="67"/>
      <c r="G16" s="67"/>
      <c r="H16" s="65"/>
      <c r="I16" s="65"/>
      <c r="J16" s="65"/>
    </row>
    <row r="17" spans="1:10" ht="15">
      <c r="A17" s="68"/>
      <c r="B17" s="68"/>
      <c r="C17" s="68"/>
      <c r="D17" s="67"/>
      <c r="E17" s="68"/>
      <c r="F17" s="67"/>
      <c r="G17" s="67"/>
      <c r="H17" s="65"/>
      <c r="I17" s="65"/>
      <c r="J17" s="65"/>
    </row>
    <row r="18" spans="1:10" ht="15">
      <c r="A18" s="68"/>
      <c r="B18" s="68"/>
      <c r="C18" s="68"/>
      <c r="D18" s="67"/>
      <c r="E18" s="68"/>
      <c r="F18" s="67"/>
      <c r="G18" s="67"/>
      <c r="H18" s="65"/>
      <c r="I18" s="65"/>
      <c r="J18" s="65"/>
    </row>
    <row r="19" spans="1:10" ht="15">
      <c r="A19" s="68"/>
      <c r="B19" s="68"/>
      <c r="C19" s="68"/>
      <c r="D19" s="67"/>
      <c r="E19" s="68"/>
      <c r="F19" s="67"/>
      <c r="G19" s="67"/>
      <c r="H19" s="65"/>
      <c r="I19" s="65"/>
      <c r="J19" s="65"/>
    </row>
    <row r="20" spans="1:10" ht="15">
      <c r="A20" s="68"/>
      <c r="B20" s="68"/>
      <c r="C20" s="68"/>
      <c r="D20" s="67"/>
      <c r="E20" s="68"/>
      <c r="F20" s="67"/>
      <c r="G20" s="67"/>
      <c r="H20" s="65"/>
      <c r="I20" s="65"/>
      <c r="J20" s="65"/>
    </row>
    <row r="21" spans="1:10" ht="15">
      <c r="A21" s="68"/>
      <c r="B21" s="68"/>
      <c r="C21" s="68"/>
      <c r="D21" s="67"/>
      <c r="E21" s="68"/>
      <c r="F21" s="67"/>
      <c r="G21" s="67"/>
      <c r="H21" s="65"/>
      <c r="I21" s="65"/>
      <c r="J21" s="65"/>
    </row>
    <row r="22" spans="1:10" ht="15">
      <c r="A22" s="66" t="s">
        <v>1</v>
      </c>
      <c r="B22" s="69"/>
      <c r="C22" s="69"/>
      <c r="D22" s="65">
        <f aca="true" t="shared" si="0" ref="D22:I22">SUM(D11:D21)</f>
        <v>0</v>
      </c>
      <c r="E22" s="70"/>
      <c r="F22" s="65">
        <f t="shared" si="0"/>
        <v>0</v>
      </c>
      <c r="G22" s="65">
        <f t="shared" si="0"/>
        <v>0</v>
      </c>
      <c r="H22" s="65">
        <f t="shared" si="0"/>
        <v>0</v>
      </c>
      <c r="I22" s="65">
        <f t="shared" si="0"/>
        <v>0</v>
      </c>
      <c r="J22" s="65">
        <f>SUM(J11:J21)</f>
        <v>0</v>
      </c>
    </row>
    <row r="23" spans="1:9" ht="15.75">
      <c r="A23" s="61"/>
      <c r="B23" s="61"/>
      <c r="C23" s="61"/>
      <c r="D23" s="61"/>
      <c r="E23" s="61"/>
      <c r="F23" s="61"/>
      <c r="G23" s="61"/>
      <c r="H23" s="61"/>
      <c r="I23" s="61"/>
    </row>
    <row r="24" spans="1:9" ht="15.75">
      <c r="A24" s="48"/>
      <c r="B24" s="48"/>
      <c r="C24" s="48"/>
      <c r="D24" s="48"/>
      <c r="E24" s="48"/>
      <c r="F24" s="48"/>
      <c r="G24" s="48"/>
      <c r="H24" s="48"/>
      <c r="I24" s="48"/>
    </row>
  </sheetData>
  <mergeCells count="8">
    <mergeCell ref="A7:H7"/>
    <mergeCell ref="A6:H6"/>
    <mergeCell ref="A4:H5"/>
    <mergeCell ref="B9:E9"/>
    <mergeCell ref="F9:F10"/>
    <mergeCell ref="G9:G10"/>
    <mergeCell ref="H9:J9"/>
    <mergeCell ref="A9:A10"/>
  </mergeCells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landscape" paperSize="9" scale="95" r:id="rId1"/>
  <headerFooter alignWithMargins="0">
    <oddHeader>&amp;C9. oldal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Környezetvédelmi és Vízügyi Minisztérium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janki</dc:creator>
  <cp:keywords/>
  <dc:description/>
  <cp:lastModifiedBy>szgyipd</cp:lastModifiedBy>
  <cp:lastPrinted>2010-02-25T11:14:03Z</cp:lastPrinted>
  <dcterms:created xsi:type="dcterms:W3CDTF">2004-01-28T15:49:41Z</dcterms:created>
  <dcterms:modified xsi:type="dcterms:W3CDTF">2010-02-25T12:14:48Z</dcterms:modified>
  <cp:category/>
  <cp:version/>
  <cp:contentType/>
  <cp:contentStatus/>
</cp:coreProperties>
</file>